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3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6"/>
  <c r="BM99" i="14"/>
  <c r="AB69" i="63"/>
  <c r="AB22"/>
  <c r="AB69" i="61"/>
  <c r="AB22"/>
  <c r="AA3" i="63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44" i="62" l="1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6" i="63"/>
  <c r="F94"/>
  <c r="F92"/>
  <c r="F90"/>
  <c r="F88"/>
  <c r="F86"/>
  <c r="F84"/>
  <c r="F82"/>
  <c r="F80"/>
  <c r="F78"/>
  <c r="F76"/>
  <c r="F74"/>
  <c r="F72"/>
  <c r="F68"/>
  <c r="F66"/>
  <c r="F64"/>
  <c r="F62"/>
  <c r="F58"/>
  <c r="F56"/>
  <c r="F54"/>
  <c r="F52"/>
  <c r="F50"/>
  <c r="F48"/>
  <c r="F46"/>
  <c r="F44"/>
  <c r="F42"/>
  <c r="F40"/>
  <c r="F36"/>
  <c r="F34"/>
  <c r="F32"/>
  <c r="F28"/>
  <c r="F24"/>
  <c r="F22"/>
  <c r="F20"/>
  <c r="F18"/>
  <c r="F14"/>
  <c r="F12"/>
  <c r="F10"/>
  <c r="F8"/>
  <c r="F6"/>
  <c r="F4"/>
  <c r="B99" i="56"/>
  <c r="B99" i="58"/>
  <c r="B99" i="61"/>
  <c r="F4" i="58"/>
  <c r="F28" i="56"/>
  <c r="F88" i="62"/>
  <c r="F86"/>
  <c r="F65" i="61"/>
  <c r="F30" i="63"/>
  <c r="F75"/>
  <c r="B99"/>
  <c r="F81" i="62"/>
  <c r="C99" i="56"/>
  <c r="C99" i="55"/>
  <c r="F74"/>
  <c r="F98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O9" s="1"/>
  <c r="N13"/>
  <c r="O13" s="1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N52"/>
  <c r="N55"/>
  <c r="N56"/>
  <c r="N59"/>
  <c r="O59" s="1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O92" s="1"/>
  <c r="N95"/>
  <c r="O95" s="1"/>
  <c r="N96"/>
  <c r="I99"/>
  <c r="N81"/>
  <c r="O81" s="1"/>
  <c r="N82"/>
  <c r="N85"/>
  <c r="O85" s="1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V32"/>
  <c r="O32"/>
  <c r="V40"/>
  <c r="V47"/>
  <c r="V59"/>
  <c r="V16"/>
  <c r="O16"/>
  <c r="V24"/>
  <c r="V31"/>
  <c r="V43"/>
  <c r="O87"/>
  <c r="V87"/>
  <c r="V19" i="56"/>
  <c r="O19"/>
  <c r="V24"/>
  <c r="O26"/>
  <c r="V35"/>
  <c r="O35"/>
  <c r="V40"/>
  <c r="V42"/>
  <c r="V51"/>
  <c r="O51"/>
  <c r="N8" i="55"/>
  <c r="F9"/>
  <c r="I99"/>
  <c r="M99"/>
  <c r="G10"/>
  <c r="N12"/>
  <c r="O12" s="1"/>
  <c r="F13"/>
  <c r="G26"/>
  <c r="N28"/>
  <c r="F29"/>
  <c r="G42"/>
  <c r="N44"/>
  <c r="O44" s="1"/>
  <c r="F45"/>
  <c r="V54"/>
  <c r="N60"/>
  <c r="F61"/>
  <c r="O64"/>
  <c r="O72"/>
  <c r="O80"/>
  <c r="O92"/>
  <c r="O29" i="56"/>
  <c r="O57"/>
  <c r="O65"/>
  <c r="O73"/>
  <c r="V3" i="55"/>
  <c r="V74"/>
  <c r="O94"/>
  <c r="V15" i="56"/>
  <c r="O15"/>
  <c r="V31"/>
  <c r="O31"/>
  <c r="V36"/>
  <c r="V47"/>
  <c r="O47"/>
  <c r="V52"/>
  <c r="V59"/>
  <c r="V67"/>
  <c r="V70"/>
  <c r="V75"/>
  <c r="V83"/>
  <c r="V91"/>
  <c r="V12" i="55"/>
  <c r="V44"/>
  <c r="V60"/>
  <c r="V95"/>
  <c r="V11" i="56"/>
  <c r="O11"/>
  <c r="V27"/>
  <c r="O27"/>
  <c r="V32"/>
  <c r="V43"/>
  <c r="O43"/>
  <c r="V48"/>
  <c r="O50"/>
  <c r="B99" i="55"/>
  <c r="F3"/>
  <c r="K99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V86" i="55"/>
  <c r="V91"/>
  <c r="V7" i="56"/>
  <c r="O7"/>
  <c r="V14"/>
  <c r="V23"/>
  <c r="O23"/>
  <c r="V28"/>
  <c r="V39"/>
  <c r="O39"/>
  <c r="V44"/>
  <c r="V55"/>
  <c r="V58"/>
  <c r="V63"/>
  <c r="O66"/>
  <c r="V71"/>
  <c r="V79"/>
  <c r="V87"/>
  <c r="V95"/>
  <c r="J99" i="55"/>
  <c r="O7"/>
  <c r="N24"/>
  <c r="O24" s="1"/>
  <c r="N40"/>
  <c r="O40" s="1"/>
  <c r="N56"/>
  <c r="O63"/>
  <c r="O71"/>
  <c r="O96"/>
  <c r="O56" i="56"/>
  <c r="V38" i="58"/>
  <c r="O41"/>
  <c r="V70"/>
  <c r="V86"/>
  <c r="V63" i="55"/>
  <c r="V67"/>
  <c r="V71"/>
  <c r="V75"/>
  <c r="V79"/>
  <c r="V83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O65"/>
  <c r="V78"/>
  <c r="V94"/>
  <c r="N3" i="56"/>
  <c r="G88" i="57"/>
  <c r="N90"/>
  <c r="F91"/>
  <c r="K99" i="58"/>
  <c r="U99"/>
  <c r="F9"/>
  <c r="F17"/>
  <c r="V26"/>
  <c r="V42"/>
  <c r="O42"/>
  <c r="V58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55" l="1"/>
  <c r="V46" i="56"/>
  <c r="V18"/>
  <c r="O17" i="55"/>
  <c r="V62" i="56"/>
  <c r="V22"/>
  <c r="V6"/>
  <c r="V98" i="55"/>
  <c r="O90" i="56"/>
  <c r="G6" i="55"/>
  <c r="V6" s="1"/>
  <c r="V74" i="56"/>
  <c r="V34"/>
  <c r="V78"/>
  <c r="V38"/>
  <c r="V66" i="55"/>
  <c r="F99" i="63"/>
  <c r="F99" i="56"/>
  <c r="O46" i="55"/>
  <c r="O94" i="56"/>
  <c r="O86"/>
  <c r="O25" i="58"/>
  <c r="O86" i="55"/>
  <c r="O78"/>
  <c r="O70"/>
  <c r="O30"/>
  <c r="O14"/>
  <c r="O44" i="57"/>
  <c r="O9" i="58"/>
  <c r="O26"/>
  <c r="O68" i="56"/>
  <c r="O66" i="58"/>
  <c r="G4" i="56"/>
  <c r="V4" s="1"/>
  <c r="O98"/>
  <c r="O91"/>
  <c r="O87"/>
  <c r="O83"/>
  <c r="O75"/>
  <c r="O67"/>
  <c r="O63"/>
  <c r="O55"/>
  <c r="G50" i="55"/>
  <c r="O82" i="56"/>
  <c r="O79"/>
  <c r="O71"/>
  <c r="E99"/>
  <c r="G8"/>
  <c r="V8" s="1"/>
  <c r="O96"/>
  <c r="O89"/>
  <c r="O88"/>
  <c r="O84"/>
  <c r="O76"/>
  <c r="O60"/>
  <c r="O52"/>
  <c r="O48"/>
  <c r="O40"/>
  <c r="O24"/>
  <c r="O60" i="55"/>
  <c r="O56"/>
  <c r="O38"/>
  <c r="O28"/>
  <c r="E99"/>
  <c r="O9"/>
  <c r="O95"/>
  <c r="O90"/>
  <c r="O82"/>
  <c r="O62"/>
  <c r="O22"/>
  <c r="O11"/>
  <c r="O74" i="58"/>
  <c r="V66"/>
  <c r="O17"/>
  <c r="V77"/>
  <c r="G94" i="57"/>
  <c r="V94" s="1"/>
  <c r="G86"/>
  <c r="O86" s="1"/>
  <c r="G78"/>
  <c r="V78" s="1"/>
  <c r="G62"/>
  <c r="V62" s="1"/>
  <c r="G46"/>
  <c r="V46" s="1"/>
  <c r="G42"/>
  <c r="V42" s="1"/>
  <c r="G38"/>
  <c r="V38" s="1"/>
  <c r="G30"/>
  <c r="V30" s="1"/>
  <c r="G22"/>
  <c r="V22" s="1"/>
  <c r="G14"/>
  <c r="V14" s="1"/>
  <c r="O56"/>
  <c r="O93" i="58"/>
  <c r="G91"/>
  <c r="O81"/>
  <c r="G75"/>
  <c r="G59"/>
  <c r="O59" s="1"/>
  <c r="O57"/>
  <c r="O45"/>
  <c r="G43"/>
  <c r="V43" s="1"/>
  <c r="G27"/>
  <c r="G11"/>
  <c r="V11" s="1"/>
  <c r="E99"/>
  <c r="V97"/>
  <c r="V61"/>
  <c r="O53"/>
  <c r="V37"/>
  <c r="O29"/>
  <c r="D99"/>
  <c r="G74" i="57"/>
  <c r="V74" s="1"/>
  <c r="G58"/>
  <c r="V58" s="1"/>
  <c r="G25"/>
  <c r="V25" s="1"/>
  <c r="G10"/>
  <c r="V10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38" i="57" l="1"/>
  <c r="O78"/>
  <c r="O58"/>
  <c r="V86"/>
  <c r="O22"/>
  <c r="O94"/>
  <c r="O6" i="55"/>
  <c r="O42" i="57"/>
  <c r="O49" i="55"/>
  <c r="O14" i="57"/>
  <c r="O25"/>
  <c r="O4" i="56"/>
  <c r="O62" i="57"/>
  <c r="O61"/>
  <c r="O43" i="58"/>
  <c r="O12" i="56"/>
  <c r="O8"/>
  <c r="O11" i="58"/>
  <c r="V59"/>
  <c r="V53" i="57"/>
  <c r="O30"/>
  <c r="O10"/>
  <c r="O9"/>
  <c r="O91" i="58"/>
  <c r="V91"/>
  <c r="V75"/>
  <c r="O75"/>
  <c r="O27"/>
  <c r="V27"/>
  <c r="O56"/>
  <c r="V13" i="57"/>
  <c r="O77"/>
  <c r="V45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71"/>
  <c r="CW74"/>
  <c r="CP44"/>
  <c r="CI17"/>
  <c r="DK5"/>
  <c r="CB74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L96" i="28" s="1"/>
  <c r="R95" i="38"/>
  <c r="R94"/>
  <c r="R93"/>
  <c r="R92"/>
  <c r="L92" i="28" s="1"/>
  <c r="R91" i="38"/>
  <c r="R90"/>
  <c r="R89"/>
  <c r="R88"/>
  <c r="L88" i="28" s="1"/>
  <c r="R87" i="38"/>
  <c r="R86"/>
  <c r="R85"/>
  <c r="R84"/>
  <c r="L84" i="28" s="1"/>
  <c r="R83" i="38"/>
  <c r="R82"/>
  <c r="R81"/>
  <c r="R80"/>
  <c r="L80" i="28" s="1"/>
  <c r="R79" i="38"/>
  <c r="R78"/>
  <c r="R77"/>
  <c r="R76"/>
  <c r="L76" i="28" s="1"/>
  <c r="R75" i="38"/>
  <c r="R74"/>
  <c r="R73"/>
  <c r="R72"/>
  <c r="L72" i="28" s="1"/>
  <c r="R71" i="38"/>
  <c r="R70"/>
  <c r="R69"/>
  <c r="R68"/>
  <c r="L68" i="28" s="1"/>
  <c r="R67" i="38"/>
  <c r="R66"/>
  <c r="R65"/>
  <c r="R64"/>
  <c r="L64" i="28" s="1"/>
  <c r="R63" i="38"/>
  <c r="R62"/>
  <c r="R61"/>
  <c r="R60"/>
  <c r="L60" i="28" s="1"/>
  <c r="R59" i="38"/>
  <c r="R58"/>
  <c r="R57"/>
  <c r="R56"/>
  <c r="L56" i="28" s="1"/>
  <c r="R55" i="38"/>
  <c r="R54"/>
  <c r="R53"/>
  <c r="R52"/>
  <c r="L52" i="28" s="1"/>
  <c r="R51" i="38"/>
  <c r="R50"/>
  <c r="R49"/>
  <c r="R48"/>
  <c r="L48" i="28" s="1"/>
  <c r="R47" i="38"/>
  <c r="R46"/>
  <c r="R45"/>
  <c r="R44"/>
  <c r="L44" i="28" s="1"/>
  <c r="R43" i="38"/>
  <c r="R42"/>
  <c r="R41"/>
  <c r="R40"/>
  <c r="L40" i="28" s="1"/>
  <c r="R39" i="38"/>
  <c r="R38"/>
  <c r="R37"/>
  <c r="R36"/>
  <c r="L36" i="28" s="1"/>
  <c r="R35" i="38"/>
  <c r="R34"/>
  <c r="R33"/>
  <c r="R32"/>
  <c r="L32" i="28" s="1"/>
  <c r="R31" i="38"/>
  <c r="R30"/>
  <c r="R29"/>
  <c r="R28"/>
  <c r="L28" i="28" s="1"/>
  <c r="R27" i="38"/>
  <c r="R26"/>
  <c r="R25"/>
  <c r="R24"/>
  <c r="L24" i="28" s="1"/>
  <c r="R23" i="38"/>
  <c r="R22"/>
  <c r="R21"/>
  <c r="R20"/>
  <c r="L20" i="28" s="1"/>
  <c r="R19" i="38"/>
  <c r="R18"/>
  <c r="R17"/>
  <c r="R16"/>
  <c r="L16" i="28" s="1"/>
  <c r="R15" i="38"/>
  <c r="R14"/>
  <c r="R13"/>
  <c r="R12"/>
  <c r="L12" i="28" s="1"/>
  <c r="R11" i="38"/>
  <c r="R10"/>
  <c r="R9"/>
  <c r="R8"/>
  <c r="L8" i="28" s="1"/>
  <c r="R7" i="38"/>
  <c r="R6"/>
  <c r="R5"/>
  <c r="R4"/>
  <c r="L4" i="28" s="1"/>
  <c r="R3" i="38"/>
  <c r="S98"/>
  <c r="L98" i="29" s="1"/>
  <c r="S97" i="38"/>
  <c r="S96"/>
  <c r="L96" i="29" s="1"/>
  <c r="S95" i="38"/>
  <c r="L95" i="29" s="1"/>
  <c r="S94" i="38"/>
  <c r="S93"/>
  <c r="S92"/>
  <c r="L92" i="29" s="1"/>
  <c r="S91" i="38"/>
  <c r="L91" i="29" s="1"/>
  <c r="S90" i="38"/>
  <c r="S89"/>
  <c r="S88"/>
  <c r="L88" i="29" s="1"/>
  <c r="S87" i="38"/>
  <c r="L87" i="29" s="1"/>
  <c r="S86" i="38"/>
  <c r="S85"/>
  <c r="S84"/>
  <c r="L84" i="29" s="1"/>
  <c r="S83" i="38"/>
  <c r="L83" i="29" s="1"/>
  <c r="S82" i="38"/>
  <c r="S81"/>
  <c r="S80"/>
  <c r="L80" i="29" s="1"/>
  <c r="S79" i="38"/>
  <c r="L79" i="29" s="1"/>
  <c r="S78" i="38"/>
  <c r="S77"/>
  <c r="S76"/>
  <c r="L76" i="29" s="1"/>
  <c r="S75" i="38"/>
  <c r="L75" i="29" s="1"/>
  <c r="S74" i="38"/>
  <c r="S73"/>
  <c r="S72"/>
  <c r="L72" i="29" s="1"/>
  <c r="S71" i="38"/>
  <c r="L71" i="29" s="1"/>
  <c r="S70" i="38"/>
  <c r="S69"/>
  <c r="S68"/>
  <c r="L68" i="29" s="1"/>
  <c r="S67" i="38"/>
  <c r="L67" i="29" s="1"/>
  <c r="S66" i="38"/>
  <c r="S65"/>
  <c r="S64"/>
  <c r="L64" i="29" s="1"/>
  <c r="S63" i="38"/>
  <c r="L63" i="29" s="1"/>
  <c r="S62" i="38"/>
  <c r="S61"/>
  <c r="S60"/>
  <c r="L60" i="29" s="1"/>
  <c r="S59" i="38"/>
  <c r="L59" i="29" s="1"/>
  <c r="S58" i="38"/>
  <c r="S57"/>
  <c r="S56"/>
  <c r="L56" i="29" s="1"/>
  <c r="S55" i="38"/>
  <c r="L55" i="29" s="1"/>
  <c r="S54" i="38"/>
  <c r="S53"/>
  <c r="S52"/>
  <c r="L52" i="29" s="1"/>
  <c r="S51" i="38"/>
  <c r="L51" i="29" s="1"/>
  <c r="S50" i="38"/>
  <c r="S49"/>
  <c r="S48"/>
  <c r="L48" i="29" s="1"/>
  <c r="S47" i="38"/>
  <c r="L47" i="29" s="1"/>
  <c r="S46" i="38"/>
  <c r="S45"/>
  <c r="S44"/>
  <c r="L44" i="29" s="1"/>
  <c r="S43" i="38"/>
  <c r="L43" i="29" s="1"/>
  <c r="S42" i="38"/>
  <c r="S41"/>
  <c r="S40"/>
  <c r="L40" i="29" s="1"/>
  <c r="S39" i="38"/>
  <c r="L39" i="29" s="1"/>
  <c r="S38" i="38"/>
  <c r="S37"/>
  <c r="S36"/>
  <c r="L36" i="29" s="1"/>
  <c r="S35" i="38"/>
  <c r="L35" i="29" s="1"/>
  <c r="S34" i="38"/>
  <c r="S33"/>
  <c r="S32"/>
  <c r="L32" i="29" s="1"/>
  <c r="S31" i="38"/>
  <c r="L31" i="29" s="1"/>
  <c r="S30" i="38"/>
  <c r="S29"/>
  <c r="S28"/>
  <c r="L28" i="29" s="1"/>
  <c r="S27" i="38"/>
  <c r="L27" i="29" s="1"/>
  <c r="S26" i="38"/>
  <c r="S25"/>
  <c r="S24"/>
  <c r="L24" i="29" s="1"/>
  <c r="S23" i="38"/>
  <c r="L23" i="29" s="1"/>
  <c r="S22" i="38"/>
  <c r="S21"/>
  <c r="S20"/>
  <c r="L20" i="29" s="1"/>
  <c r="S19" i="38"/>
  <c r="L19" i="29" s="1"/>
  <c r="S18" i="38"/>
  <c r="S17"/>
  <c r="S16"/>
  <c r="L16" i="29" s="1"/>
  <c r="S15" i="38"/>
  <c r="L15" i="29" s="1"/>
  <c r="S14" i="38"/>
  <c r="S13"/>
  <c r="S12"/>
  <c r="L12" i="29" s="1"/>
  <c r="S11" i="38"/>
  <c r="L11" i="29" s="1"/>
  <c r="S10" i="38"/>
  <c r="S9"/>
  <c r="S8"/>
  <c r="L8" i="29" s="1"/>
  <c r="S7" i="38"/>
  <c r="L7" i="29" s="1"/>
  <c r="S6" i="38"/>
  <c r="S5"/>
  <c r="S4"/>
  <c r="L4" i="29" s="1"/>
  <c r="S3" i="38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DK66" i="54"/>
  <c r="C66" i="40"/>
  <c r="DK52" i="54"/>
  <c r="C52" i="40"/>
  <c r="AN101" i="52"/>
  <c r="AJ101"/>
  <c r="L5" i="29"/>
  <c r="L6"/>
  <c r="L9"/>
  <c r="L10"/>
  <c r="L13"/>
  <c r="L14"/>
  <c r="L17"/>
  <c r="L18"/>
  <c r="L21"/>
  <c r="L22"/>
  <c r="L25"/>
  <c r="L26"/>
  <c r="L29"/>
  <c r="L30"/>
  <c r="L33"/>
  <c r="L34"/>
  <c r="L37"/>
  <c r="L38"/>
  <c r="L41"/>
  <c r="L42"/>
  <c r="L45"/>
  <c r="L46"/>
  <c r="L49"/>
  <c r="L50"/>
  <c r="L53"/>
  <c r="L54"/>
  <c r="L57"/>
  <c r="L58"/>
  <c r="L61"/>
  <c r="L62"/>
  <c r="L65"/>
  <c r="L66"/>
  <c r="L69"/>
  <c r="L70"/>
  <c r="L73"/>
  <c r="L74"/>
  <c r="L77"/>
  <c r="L78"/>
  <c r="L81"/>
  <c r="L82"/>
  <c r="L85"/>
  <c r="L86"/>
  <c r="L89"/>
  <c r="L90"/>
  <c r="L93"/>
  <c r="L94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5" i="28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94" i="54"/>
  <c r="CI93"/>
  <c r="CI95"/>
  <c r="CB16"/>
  <c r="DK16"/>
  <c r="C16" i="40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T58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<sst xmlns="http://schemas.openxmlformats.org/spreadsheetml/2006/main" count="8271" uniqueCount="513">
  <si>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</si>
  <si>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</si>
  <si>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</si>
  <si>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</si>
  <si>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</si>
  <si>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</si>
  <si>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</si>
  <si>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</si>
  <si>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</si>
  <si>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</si>
  <si>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</si>
  <si>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</si>
  <si>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</si>
  <si>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</si>
  <si>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</si>
  <si>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</si>
  <si>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</si>
  <si>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</si>
  <si>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</si>
  <si>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</si>
  <si>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</si>
  <si>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</si>
  <si>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</si>
  <si>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</si>
  <si>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</si>
  <si>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</si>
  <si>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</si>
  <si>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</si>
  <si>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</si>
  <si>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</si>
  <si>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</si>
  <si>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</si>
  <si>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</si>
  <si>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</si>
  <si>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</si>
  <si>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</si>
  <si>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</si>
  <si>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</si>
  <si>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</si>
  <si>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</si>
  <si>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</si>
  <si>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</si>
  <si>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</si>
  <si>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</si>
  <si>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</si>
  <si>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</si>
  <si>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</si>
  <si>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</si>
  <si>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</si>
  <si>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</si>
  <si>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</si>
  <si>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</si>
  <si>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</si>
  <si>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</si>
  <si>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</si>
  <si>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</si>
  <si>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</si>
  <si>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</si>
  <si>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</si>
  <si>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</si>
  <si>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</si>
  <si>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</si>
  <si>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</si>
  <si>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</si>
  <si>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</si>
  <si>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</si>
  <si>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</si>
  <si>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</si>
  <si>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</si>
  <si>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</si>
  <si>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</si>
  <si>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</si>
  <si>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</si>
  <si>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</si>
  <si>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</si>
  <si>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</si>
  <si>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</si>
  <si>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</si>
  <si>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</si>
  <si>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</si>
  <si>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</si>
  <si>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</si>
  <si>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</si>
  <si>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</si>
  <si>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</si>
  <si>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</si>
  <si>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</si>
  <si>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</si>
  <si>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</si>
  <si>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</si>
  <si>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</si>
  <si>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</si>
  <si>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</si>
  <si>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</si>
  <si>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</si>
  <si>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</si>
  <si>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</si>
  <si>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</si>
  <si>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</si>
  <si>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</si>
  <si>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</si>
  <si>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</si>
  <si>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</si>
  <si>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</si>
  <si>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</si>
  <si>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</si>
  <si>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</si>
  <si>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</si>
  <si>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</si>
  <si>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</si>
  <si>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</si>
  <si>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</si>
  <si>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</si>
  <si>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</si>
  <si>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</si>
  <si>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</si>
  <si>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</si>
  <si>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</si>
  <si>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</si>
  <si>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</si>
  <si>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</si>
  <si>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</si>
  <si>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</si>
  <si>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</si>
  <si>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</si>
  <si>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</si>
  <si>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</si>
  <si>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</si>
  <si>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</si>
  <si>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</si>
  <si>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</si>
  <si>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</si>
  <si>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</si>
  <si>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</si>
  <si>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</si>
  <si>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</si>
  <si>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</si>
  <si>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</si>
  <si>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</si>
  <si>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</si>
  <si>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</si>
  <si>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</si>
  <si>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</si>
  <si>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</si>
  <si>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</si>
  <si>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</si>
  <si>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</si>
  <si>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</si>
  <si>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</si>
  <si>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</si>
  <si>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</si>
  <si>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</si>
  <si>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</si>
  <si>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</si>
  <si>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</si>
  <si>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</si>
  <si>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</si>
  <si>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</si>
  <si>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</si>
  <si>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</si>
  <si>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</si>
  <si>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</si>
  <si>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</si>
  <si>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</si>
  <si>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</si>
  <si>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</si>
  <si>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</si>
  <si>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</si>
  <si>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</si>
  <si>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</si>
  <si>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</si>
  <si>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</si>
  <si>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</si>
  <si>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</si>
  <si>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</si>
  <si>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</si>
  <si>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</si>
  <si>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</si>
  <si>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</si>
  <si>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</si>
  <si>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</si>
  <si>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</si>
  <si>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</si>
  <si>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</si>
  <si>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</si>
  <si>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</si>
  <si>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</si>
  <si>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</si>
  <si>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</si>
  <si>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</si>
  <si>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</si>
  <si>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</si>
  <si>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</si>
  <si>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</si>
  <si>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</si>
  <si>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</si>
  <si>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</si>
  <si>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</si>
  <si>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</si>
  <si>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</si>
  <si>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</si>
  <si>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</si>
  <si>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</si>
  <si>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</si>
  <si>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</si>
  <si>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</si>
  <si>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</si>
  <si>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</si>
  <si>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</si>
  <si>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</si>
  <si>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</si>
  <si>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</si>
  <si>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</si>
  <si>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</si>
  <si>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</si>
  <si>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</si>
  <si>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</si>
  <si>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</si>
  <si>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</si>
  <si>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</si>
  <si>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</si>
  <si>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</si>
  <si>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</si>
  <si>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</si>
  <si>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</si>
  <si>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</si>
  <si>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</si>
  <si>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</si>
  <si>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</si>
  <si>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</si>
  <si>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</si>
  <si>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</si>
  <si>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</si>
  <si>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</si>
  <si>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</si>
  <si>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</si>
  <si>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</si>
  <si>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</si>
  <si>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</si>
  <si>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</si>
  <si>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</si>
  <si>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</si>
  <si>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</si>
  <si>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</si>
  <si>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</si>
  <si>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</si>
  <si>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</si>
  <si>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</si>
  <si>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</si>
  <si>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</si>
  <si>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</si>
  <si>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</si>
  <si>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</si>
  <si>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</si>
  <si>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</si>
  <si>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</si>
  <si>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</si>
  <si>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</si>
  <si>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</si>
  <si>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</si>
  <si>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</si>
  <si>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</si>
  <si>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</si>
  <si>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</si>
  <si>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</si>
  <si>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</si>
  <si>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</si>
  <si>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</si>
  <si>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</si>
  <si>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</si>
  <si>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</si>
  <si>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</si>
  <si>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</si>
  <si>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</si>
  <si>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</si>
  <si>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</si>
  <si>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</si>
  <si>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</si>
  <si>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</si>
  <si>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</si>
  <si>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</si>
  <si>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</si>
  <si>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</si>
  <si>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</si>
  <si>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</si>
  <si>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</si>
  <si>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</si>
  <si>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</si>
  <si>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</si>
  <si>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</si>
  <si>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</si>
  <si>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</si>
  <si>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</si>
  <si>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</si>
  <si>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</si>
  <si>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</si>
  <si>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</si>
  <si>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</si>
  <si>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</si>
  <si>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</si>
  <si>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</si>
  <si>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</si>
  <si>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</si>
  <si>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</si>
  <si>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</si>
  <si>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</si>
  <si>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</si>
  <si>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</si>
  <si>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</si>
  <si>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</si>
  <si>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</si>
  <si>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</si>
  <si>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</si>
  <si>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</si>
  <si>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</si>
  <si>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</si>
  <si>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</si>
  <si>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</si>
  <si>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</si>
  <si>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</si>
  <si>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</si>
  <si>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</si>
  <si>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</si>
  <si>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</si>
  <si>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</si>
  <si>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</si>
  <si>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</si>
  <si>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</si>
  <si>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</si>
  <si>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</si>
  <si>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</si>
  <si>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</si>
  <si>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</si>
  <si>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</si>
  <si>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</si>
  <si>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</si>
  <si>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</si>
  <si>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</si>
  <si>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</si>
  <si>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</si>
  <si>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</si>
  <si>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</si>
  <si>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</si>
  <si>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</si>
  <si>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</si>
  <si>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</si>
  <si>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</si>
  <si>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</si>
  <si>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</si>
  <si>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</si>
  <si>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</si>
  <si>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</si>
  <si>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</si>
  <si>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</si>
  <si>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</si>
  <si>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</si>
  <si>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</si>
  <si>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</si>
  <si>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</si>
  <si>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</si>
  <si>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</si>
  <si>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</si>
  <si>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</si>
  <si>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</si>
  <si>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</si>
  <si>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</si>
  <si>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</si>
  <si>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</si>
  <si>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</si>
  <si>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</si>
  <si>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</si>
  <si>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</si>
  <si>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</si>
  <si>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</si>
  <si>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</si>
  <si>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</si>
  <si>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</si>
  <si>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</si>
  <si>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</si>
  <si>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</si>
  <si>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</si>
  <si>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</si>
  <si>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</si>
  <si>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</si>
  <si>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</si>
  <si>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</si>
  <si>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</si>
  <si>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</si>
  <si>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</si>
  <si>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</si>
  <si>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</si>
  <si>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</si>
  <si>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</si>
  <si>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</si>
  <si>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</si>
  <si>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</si>
  <si>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</si>
  <si>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</si>
  <si>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</si>
  <si>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</si>
  <si>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</si>
  <si>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</si>
  <si>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</si>
  <si>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</si>
  <si>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</si>
  <si>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</si>
  <si>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</si>
  <si>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</si>
  <si>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</si>
  <si>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</si>
  <si>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</si>
  <si>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</si>
  <si>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</si>
  <si>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</si>
  <si>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</si>
  <si>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</si>
  <si>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</si>
  <si>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</si>
  <si>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</si>
  <si>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</si>
  <si>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</si>
  <si>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</si>
  <si>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</si>
  <si>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</si>
  <si>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</si>
  <si>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</si>
  <si>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</si>
  <si>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</si>
  <si>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</si>
  <si>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</si>
  <si>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</si>
  <si>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</si>
  <si>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</si>
  <si>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</si>
  <si>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</si>
  <si>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</si>
  <si>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</si>
  <si>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</si>
  <si>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</si>
  <si>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</si>
  <si>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</si>
  <si>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</si>
  <si>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</si>
  <si>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</si>
  <si>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</si>
  <si>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</si>
  <si>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</si>
  <si>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</si>
  <si>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</si>
  <si>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</si>
  <si>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</si>
  <si>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</si>
  <si>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</si>
  <si>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</si>
  <si>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</si>
  <si>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</si>
  <si>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</si>
  <si>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</si>
  <si>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</si>
  <si>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</si>
  <si>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</si>
  <si>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</si>
  <si>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</si>
  <si>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</si>
  <si>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</si>
  <si>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</si>
  <si>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</si>
  <si>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</si>
  <si>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</si>
  <si>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</si>
  <si>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</si>
  <si>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</si>
  <si>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</si>
  <si>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</si>
  <si>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</si>
  <si>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</si>
  <si>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</si>
  <si>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</si>
  <si>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</si>
  <si>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</si>
  <si>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</si>
  <si>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</si>
  <si>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</si>
  <si>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</si>
  <si>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</si>
  <si>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</si>
  <si>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</si>
  <si>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59IS2023/01/16</t>
  </si>
  <si>
    <t>ADHPL</t>
  </si>
  <si>
    <t>CHANJUII</t>
  </si>
  <si>
    <t>DIKCHU</t>
  </si>
  <si>
    <t>KEDARSUGAR</t>
  </si>
  <si>
    <t>MALANA</t>
  </si>
  <si>
    <t>MRNCANEPWR</t>
  </si>
  <si>
    <t>NIRANISUGAR</t>
  </si>
  <si>
    <t>RENUKASUGARSATHANI</t>
  </si>
  <si>
    <t>RENUKASUGARSMUNOLI</t>
  </si>
  <si>
    <t>SCLTPS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</si>
  <si>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</si>
  <si>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</si>
  <si>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</si>
  <si>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</si>
  <si>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</si>
  <si>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</si>
  <si>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</si>
  <si>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</si>
  <si>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</si>
  <si>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</si>
  <si>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16-01-2023</t>
  </si>
  <si>
    <t>IssueTime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</si>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</sst>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32" borderId="0" xfId="0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144.876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144.33200000000002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144.44400000000002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143.964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145.02799999999999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144.61199999999999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144.52800000000002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144.476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144.476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144.23599999999999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144.572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144.428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144.596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144.23200000000003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144.60799999999998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143.928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142.39599999999999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142.02399999999997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141.78000000000003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141.56800000000004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141.30799999999999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141.88800000000001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141.98400000000001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141.55199999999999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141.72800000000001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142.09199999999998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141.512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141.57599999999999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141.91600000000003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141.81199999999998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141.78399999999999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141.56800000000001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142.18799999999999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141.75199999999998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141.536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142.28800000000001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141.99200000000002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142.38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142.35999999999999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142.04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142.572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142.916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92.756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91.963999999999999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91.688000000000002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91.740000000000009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90</v>
          </cell>
          <cell r="D51">
            <v>180</v>
          </cell>
          <cell r="E51">
            <v>0</v>
          </cell>
          <cell r="H51">
            <v>0</v>
          </cell>
          <cell r="I51">
            <v>90.596000000000004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90</v>
          </cell>
          <cell r="D52">
            <v>180</v>
          </cell>
          <cell r="E52">
            <v>0</v>
          </cell>
          <cell r="H52">
            <v>0</v>
          </cell>
          <cell r="I52">
            <v>90.103999999999999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90</v>
          </cell>
          <cell r="D53">
            <v>180</v>
          </cell>
          <cell r="E53">
            <v>0</v>
          </cell>
          <cell r="H53">
            <v>0</v>
          </cell>
          <cell r="I53">
            <v>91.028000000000006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90</v>
          </cell>
          <cell r="D54">
            <v>180</v>
          </cell>
          <cell r="E54">
            <v>0</v>
          </cell>
          <cell r="H54">
            <v>0</v>
          </cell>
          <cell r="I54">
            <v>91.48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115.02800000000001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151.41999999999999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143.50000000000003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141.06399999999999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141.47200000000001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141.22799999999998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142.11600000000001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141.90800000000002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142.07999999999998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141.78000000000003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141.88399999999999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141.50000000000003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142.00399999999999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140.768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141.596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141.12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141.65199999999999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140.84800000000001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141.916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141.05200000000002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141.50799999999998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140.62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140.93600000000001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140.56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141.02799999999999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140.89999999999998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140.75200000000001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140.46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141.05199999999999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141.244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144.49200000000002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144.64400000000001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144.364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144.15200000000002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144.01999999999998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144.34399999999999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144.20400000000001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144.49599999999998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144.624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144.15600000000001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144.22800000000001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144.20400000000001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144.1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144.84800000000001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144.34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144.488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306.22000000000003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287.42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287.42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287.42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287.42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287.42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287.42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287.42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312.036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312.036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312.036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312.036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312.036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312.036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312.036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287.42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287.42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287.42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287.42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280.85000000000002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280.85000000000002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280.85000000000002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44942</v>
      </c>
      <c r="Z3" s="37">
        <f>S3</f>
        <v>44942</v>
      </c>
      <c r="AE3" s="36"/>
      <c r="AH3" s="38">
        <f>AV4</f>
        <v>44942</v>
      </c>
    </row>
    <row r="4" spans="1:48" ht="15.75" thickBot="1">
      <c r="A4" s="37">
        <f>frq!A1</f>
        <v>44942</v>
      </c>
      <c r="L4" s="37">
        <f>frq!A1</f>
        <v>44942</v>
      </c>
      <c r="P4" s="37">
        <f>frq!A1</f>
        <v>44942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20.14</v>
      </c>
      <c r="AF6" s="56">
        <f>'MSW BWN'!C3</f>
        <v>20.14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19.968</v>
      </c>
      <c r="AF7" s="56">
        <f>'MSW BWN'!C4</f>
        <v>19.968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20.007999999999999</v>
      </c>
      <c r="AF8" s="56">
        <f>'MSW BWN'!C5</f>
        <v>20.007999999999999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19.948</v>
      </c>
      <c r="AF9" s="56">
        <f>'MSW BWN'!C6</f>
        <v>19.948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19.372</v>
      </c>
      <c r="AF10" s="56">
        <f>'MSW BWN'!C7</f>
        <v>19.372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19.68</v>
      </c>
      <c r="AF11" s="56">
        <f>'MSW BWN'!C8</f>
        <v>19.68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19.468</v>
      </c>
      <c r="AF12" s="56">
        <f>'MSW BWN'!C9</f>
        <v>19.468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18.376000000000001</v>
      </c>
      <c r="AF13" s="56">
        <f>'MSW BWN'!C10</f>
        <v>18.376000000000001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19.18</v>
      </c>
      <c r="AF14" s="56">
        <f>'MSW BWN'!C11</f>
        <v>19.18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20.2</v>
      </c>
      <c r="AF15" s="56">
        <f>'MSW BWN'!C12</f>
        <v>20.2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20.812000000000001</v>
      </c>
      <c r="AF16" s="56">
        <f>'MSW BWN'!C13</f>
        <v>20.812000000000001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20.832000000000001</v>
      </c>
      <c r="AF17" s="56">
        <f>'MSW BWN'!C14</f>
        <v>20.832000000000001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20.736000000000001</v>
      </c>
      <c r="AF18" s="56">
        <f>'MSW BWN'!C15</f>
        <v>20.736000000000001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20.14</v>
      </c>
      <c r="AF19" s="56">
        <f>'MSW BWN'!C16</f>
        <v>20.14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19.815999999999999</v>
      </c>
      <c r="AF20" s="56">
        <f>'MSW BWN'!C17</f>
        <v>19.815999999999999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20.332000000000001</v>
      </c>
      <c r="AF21" s="56">
        <f>'MSW BWN'!C18</f>
        <v>20.332000000000001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20.12</v>
      </c>
      <c r="AF22" s="56">
        <f>'MSW BWN'!C19</f>
        <v>20.12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20.295999999999999</v>
      </c>
      <c r="AF23" s="56">
        <f>'MSW BWN'!C20</f>
        <v>20.295999999999999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20.18</v>
      </c>
      <c r="AF24" s="56">
        <f>'MSW BWN'!C21</f>
        <v>20.18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19.968</v>
      </c>
      <c r="AF25" s="56">
        <f>'MSW BWN'!C22</f>
        <v>19.968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20.024000000000001</v>
      </c>
      <c r="AF26" s="56">
        <f>'MSW BWN'!C23</f>
        <v>20.024000000000001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19.564</v>
      </c>
      <c r="AF27" s="56">
        <f>'MSW BWN'!C24</f>
        <v>19.564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18.584</v>
      </c>
      <c r="AF28" s="56">
        <f>'MSW BWN'!C25</f>
        <v>18.584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17.78</v>
      </c>
      <c r="AF29" s="56">
        <f>'MSW BWN'!C26</f>
        <v>17.78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17.224</v>
      </c>
      <c r="AF30" s="56">
        <f>'MSW BWN'!C27</f>
        <v>17.224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17.512</v>
      </c>
      <c r="AF31" s="56">
        <f>'MSW BWN'!C28</f>
        <v>17.512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17.527999999999999</v>
      </c>
      <c r="AF32" s="56">
        <f>'MSW BWN'!C29</f>
        <v>17.527999999999999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17.32</v>
      </c>
      <c r="AF33" s="56">
        <f>'MSW BWN'!C30</f>
        <v>17.32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16.568000000000001</v>
      </c>
      <c r="AF34" s="56">
        <f>'MSW BWN'!C31</f>
        <v>16.568000000000001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15.896000000000001</v>
      </c>
      <c r="AF35" s="56">
        <f>'MSW BWN'!C32</f>
        <v>15.896000000000001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15.016</v>
      </c>
      <c r="AF36" s="56">
        <f>'MSW BWN'!C33</f>
        <v>15.016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15.648</v>
      </c>
      <c r="AF37" s="56">
        <f>'MSW BWN'!C34</f>
        <v>15.648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16.012</v>
      </c>
      <c r="AF38" s="56">
        <f>'MSW BWN'!C35</f>
        <v>16.012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16.568000000000001</v>
      </c>
      <c r="AF39" s="56">
        <f>'MSW BWN'!C36</f>
        <v>16.568000000000001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16.760000000000002</v>
      </c>
      <c r="AF40" s="56">
        <f>'MSW BWN'!C37</f>
        <v>16.760000000000002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16.552</v>
      </c>
      <c r="AF41" s="56">
        <f>'MSW BWN'!C38</f>
        <v>16.552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7.8008999999999995E-2</v>
      </c>
      <c r="H42" s="54">
        <f>(BAWANA!U39+BAWANA!V39)/4000</f>
        <v>0</v>
      </c>
      <c r="I42" s="54"/>
      <c r="J42" s="54">
        <f t="shared" si="3"/>
        <v>7.8008999999999995E-2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17.32</v>
      </c>
      <c r="AF42" s="56">
        <f>'MSW BWN'!C39</f>
        <v>17.32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7.8008999999999995E-2</v>
      </c>
      <c r="H43" s="54">
        <f>(BAWANA!U40+BAWANA!V40)/4000</f>
        <v>0</v>
      </c>
      <c r="I43" s="54"/>
      <c r="J43" s="54">
        <f t="shared" si="3"/>
        <v>7.8008999999999995E-2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18.856000000000002</v>
      </c>
      <c r="AF43" s="56">
        <f>'MSW BWN'!C40</f>
        <v>18.856000000000002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7.8008999999999995E-2</v>
      </c>
      <c r="H44" s="54">
        <f>(BAWANA!U41+BAWANA!V41)/4000</f>
        <v>0</v>
      </c>
      <c r="I44" s="54"/>
      <c r="J44" s="54">
        <f t="shared" si="3"/>
        <v>7.8008999999999995E-2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18.315999999999999</v>
      </c>
      <c r="AF44" s="56">
        <f>'MSW BWN'!C41</f>
        <v>18.315999999999999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7.8008999999999995E-2</v>
      </c>
      <c r="H45" s="54">
        <f>(BAWANA!U42+BAWANA!V42)/4000</f>
        <v>0</v>
      </c>
      <c r="I45" s="54"/>
      <c r="J45" s="54">
        <f t="shared" si="3"/>
        <v>7.8008999999999995E-2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18.164000000000001</v>
      </c>
      <c r="AF45" s="56">
        <f>'MSW BWN'!C42</f>
        <v>18.164000000000001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19.007999999999999</v>
      </c>
      <c r="AF46" s="56">
        <f>'MSW BWN'!C43</f>
        <v>19.007999999999999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19.584</v>
      </c>
      <c r="AF47" s="56">
        <f>'MSW BWN'!C44</f>
        <v>19.584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20.448</v>
      </c>
      <c r="AF48" s="56">
        <f>'MSW BWN'!C45</f>
        <v>20.448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20.448</v>
      </c>
      <c r="AF49" s="56">
        <f>'MSW BWN'!C46</f>
        <v>20.448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7.6855000000000007E-2</v>
      </c>
      <c r="H50" s="54">
        <f>(BAWANA!U47+BAWANA!V47)/4000</f>
        <v>0</v>
      </c>
      <c r="I50" s="54"/>
      <c r="J50" s="54">
        <f t="shared" si="3"/>
        <v>7.6855000000000007E-2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20.584</v>
      </c>
      <c r="AF50" s="56">
        <f>'MSW BWN'!C47</f>
        <v>20.584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7.6555000000000012E-2</v>
      </c>
      <c r="H51" s="54">
        <f>(BAWANA!U48+BAWANA!V48)/4000</f>
        <v>0</v>
      </c>
      <c r="I51" s="54"/>
      <c r="J51" s="54">
        <f t="shared" si="3"/>
        <v>7.6555000000000012E-2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20.544</v>
      </c>
      <c r="AF51" s="56">
        <f>'MSW BWN'!C48</f>
        <v>20.544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7.1855000000000002E-2</v>
      </c>
      <c r="H52" s="54">
        <f>(BAWANA!U49+BAWANA!V49)/4000</f>
        <v>0</v>
      </c>
      <c r="I52" s="54"/>
      <c r="J52" s="54">
        <f t="shared" si="3"/>
        <v>7.1855000000000002E-2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20.256</v>
      </c>
      <c r="AF52" s="56">
        <f>'MSW BWN'!C49</f>
        <v>20.256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7.1855000000000002E-2</v>
      </c>
      <c r="H53" s="54">
        <f>(BAWANA!U50+BAWANA!V50)/4000</f>
        <v>0</v>
      </c>
      <c r="I53" s="54"/>
      <c r="J53" s="54">
        <f t="shared" si="3"/>
        <v>7.1855000000000002E-2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20.372</v>
      </c>
      <c r="AF53" s="56">
        <f>'MSW BWN'!C50</f>
        <v>20.372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19.968</v>
      </c>
      <c r="AF54" s="56">
        <f>'MSW BWN'!C51</f>
        <v>19.968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7.1855000000000002E-2</v>
      </c>
      <c r="H55" s="54">
        <f>(BAWANA!U52+BAWANA!V52)/4000</f>
        <v>0</v>
      </c>
      <c r="I55" s="54"/>
      <c r="J55" s="54">
        <f t="shared" si="3"/>
        <v>7.1855000000000002E-2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20.18</v>
      </c>
      <c r="AF55" s="56">
        <f>'MSW BWN'!C52</f>
        <v>20.18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6.9355E-2</v>
      </c>
      <c r="H56" s="54">
        <f>(BAWANA!U53+BAWANA!V53)/4000</f>
        <v>0</v>
      </c>
      <c r="I56" s="54"/>
      <c r="J56" s="54">
        <f t="shared" si="3"/>
        <v>6.9355E-2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20.776</v>
      </c>
      <c r="AF56" s="56">
        <f>'MSW BWN'!C53</f>
        <v>20.776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6.9355E-2</v>
      </c>
      <c r="H57" s="54">
        <f>(BAWANA!U54+BAWANA!V54)/4000</f>
        <v>0</v>
      </c>
      <c r="I57" s="54"/>
      <c r="J57" s="54">
        <f t="shared" si="3"/>
        <v>6.9355E-2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19.488</v>
      </c>
      <c r="AF57" s="56">
        <f>'MSW BWN'!C54</f>
        <v>19.488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19.928000000000001</v>
      </c>
      <c r="AF58" s="56">
        <f>'MSW BWN'!C55</f>
        <v>19.928000000000001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20.68</v>
      </c>
      <c r="AF59" s="56">
        <f>'MSW BWN'!C56</f>
        <v>20.68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19.872</v>
      </c>
      <c r="AF60" s="56">
        <f>'MSW BWN'!C57</f>
        <v>19.872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20.18</v>
      </c>
      <c r="AF61" s="56">
        <f>'MSW BWN'!C58</f>
        <v>20.18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19.352</v>
      </c>
      <c r="AF62" s="56">
        <f>'MSW BWN'!C59</f>
        <v>19.352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19.18</v>
      </c>
      <c r="AF63" s="56">
        <f>'MSW BWN'!C60</f>
        <v>19.18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18.568000000000001</v>
      </c>
      <c r="AF64" s="56">
        <f>'MSW BWN'!C61</f>
        <v>18.568000000000001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19.431999999999999</v>
      </c>
      <c r="AF65" s="56">
        <f>'MSW BWN'!C62</f>
        <v>19.431999999999999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19.103999999999999</v>
      </c>
      <c r="AF66" s="56">
        <f>'MSW BWN'!C63</f>
        <v>19.103999999999999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19.544</v>
      </c>
      <c r="AF67" s="56">
        <f>'MSW BWN'!C64</f>
        <v>19.544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19.047999999999998</v>
      </c>
      <c r="AF68" s="56">
        <f>'MSW BWN'!C65</f>
        <v>19.047999999999998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18.872</v>
      </c>
      <c r="AF69" s="56">
        <f>'MSW BWN'!C66</f>
        <v>18.872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18.872</v>
      </c>
      <c r="AF70" s="56">
        <f>'MSW BWN'!C67</f>
        <v>18.872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19.2</v>
      </c>
      <c r="AF71" s="56">
        <f>'MSW BWN'!C68</f>
        <v>19.2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20.024000000000001</v>
      </c>
      <c r="AF72" s="56">
        <f>'MSW BWN'!C69</f>
        <v>20.024000000000001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19.027999999999999</v>
      </c>
      <c r="AF73" s="56">
        <f>'MSW BWN'!C70</f>
        <v>19.027999999999999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7.1855000000000002E-2</v>
      </c>
      <c r="H74" s="54">
        <f>(BAWANA!U71+BAWANA!V71)/4000</f>
        <v>0</v>
      </c>
      <c r="I74" s="54"/>
      <c r="J74" s="54">
        <f t="shared" si="9"/>
        <v>7.1855000000000002E-2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19.68</v>
      </c>
      <c r="AF74" s="56">
        <f>'MSW BWN'!C71</f>
        <v>19.68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7.1855000000000002E-2</v>
      </c>
      <c r="H75" s="54">
        <f>(BAWANA!U72+BAWANA!V72)/4000</f>
        <v>0</v>
      </c>
      <c r="I75" s="54"/>
      <c r="J75" s="54">
        <f t="shared" si="9"/>
        <v>7.1855000000000002E-2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</v>
      </c>
      <c r="AF75" s="56">
        <f>'MSW BWN'!C72</f>
        <v>19.2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7.1855000000000002E-2</v>
      </c>
      <c r="H76" s="54">
        <f>(BAWANA!U73+BAWANA!V73)/4000</f>
        <v>0</v>
      </c>
      <c r="I76" s="54"/>
      <c r="J76" s="54">
        <f t="shared" si="9"/>
        <v>7.1855000000000002E-2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19.372</v>
      </c>
      <c r="AF76" s="56">
        <f>'MSW BWN'!C73</f>
        <v>19.372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7.1855000000000002E-2</v>
      </c>
      <c r="H77" s="54">
        <f>(BAWANA!U74+BAWANA!V74)/4000</f>
        <v>0</v>
      </c>
      <c r="I77" s="54"/>
      <c r="J77" s="54">
        <f t="shared" si="9"/>
        <v>7.1855000000000002E-2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19.335999999999999</v>
      </c>
      <c r="AF77" s="56">
        <f>'MSW BWN'!C74</f>
        <v>19.335999999999999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7.1855000000000002E-2</v>
      </c>
      <c r="H78" s="54">
        <f>(BAWANA!U75+BAWANA!V75)/4000</f>
        <v>0</v>
      </c>
      <c r="I78" s="54"/>
      <c r="J78" s="54">
        <f t="shared" si="9"/>
        <v>7.1855000000000002E-2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19.007999999999999</v>
      </c>
      <c r="AF78" s="56">
        <f>'MSW BWN'!C75</f>
        <v>19.007999999999999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7.1855000000000002E-2</v>
      </c>
      <c r="H79" s="54">
        <f>(BAWANA!U76+BAWANA!V76)/4000</f>
        <v>0</v>
      </c>
      <c r="I79" s="54"/>
      <c r="J79" s="54">
        <f t="shared" si="9"/>
        <v>7.1855000000000002E-2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19.7</v>
      </c>
      <c r="AF79" s="56">
        <f>'MSW BWN'!C76</f>
        <v>19.7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7.1855000000000002E-2</v>
      </c>
      <c r="H80" s="54">
        <f>(BAWANA!U77+BAWANA!V77)/4000</f>
        <v>0</v>
      </c>
      <c r="I80" s="54"/>
      <c r="J80" s="54">
        <f t="shared" si="9"/>
        <v>7.1855000000000002E-2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19.064</v>
      </c>
      <c r="AF80" s="56">
        <f>'MSW BWN'!C77</f>
        <v>19.064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7.8008999999999995E-2</v>
      </c>
      <c r="H81" s="54">
        <f>(BAWANA!U78+BAWANA!V78)/4000</f>
        <v>0</v>
      </c>
      <c r="I81" s="54"/>
      <c r="J81" s="54">
        <f t="shared" si="9"/>
        <v>7.8008999999999995E-2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19.544</v>
      </c>
      <c r="AF81" s="56">
        <f>'MSW BWN'!C78</f>
        <v>19.544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7.8008999999999995E-2</v>
      </c>
      <c r="H82" s="54">
        <f>(BAWANA!U79+BAWANA!V79)/4000</f>
        <v>0</v>
      </c>
      <c r="I82" s="54"/>
      <c r="J82" s="54">
        <f t="shared" si="9"/>
        <v>7.8008999999999995E-2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19.584</v>
      </c>
      <c r="AF82" s="56">
        <f>'MSW BWN'!C79</f>
        <v>19.584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7.8008999999999995E-2</v>
      </c>
      <c r="H83" s="54">
        <f>(BAWANA!U80+BAWANA!V80)/4000</f>
        <v>0</v>
      </c>
      <c r="I83" s="54"/>
      <c r="J83" s="54">
        <f t="shared" si="9"/>
        <v>7.8008999999999995E-2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20.276</v>
      </c>
      <c r="AF83" s="56">
        <f>'MSW BWN'!C80</f>
        <v>20.276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7.8008999999999995E-2</v>
      </c>
      <c r="H84" s="54">
        <f>(BAWANA!U81+BAWANA!V81)/4000</f>
        <v>0</v>
      </c>
      <c r="I84" s="54"/>
      <c r="J84" s="54">
        <f t="shared" si="9"/>
        <v>7.8008999999999995E-2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19.623999999999999</v>
      </c>
      <c r="AF84" s="56">
        <f>'MSW BWN'!C81</f>
        <v>19.623999999999999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7.8008999999999995E-2</v>
      </c>
      <c r="H85" s="54">
        <f>(BAWANA!U82+BAWANA!V82)/4000</f>
        <v>0</v>
      </c>
      <c r="I85" s="54"/>
      <c r="J85" s="54">
        <f t="shared" si="9"/>
        <v>7.8008999999999995E-2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19.72</v>
      </c>
      <c r="AF85" s="56">
        <f>'MSW BWN'!C82</f>
        <v>19.72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7.8008999999999995E-2</v>
      </c>
      <c r="H86" s="54">
        <f>(BAWANA!U83+BAWANA!V83)/4000</f>
        <v>0</v>
      </c>
      <c r="I86" s="54"/>
      <c r="J86" s="54">
        <f t="shared" si="9"/>
        <v>7.8008999999999995E-2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19.544</v>
      </c>
      <c r="AF86" s="56">
        <f>'MSW BWN'!C83</f>
        <v>19.544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7.8008999999999995E-2</v>
      </c>
      <c r="H87" s="54">
        <f>(BAWANA!U84+BAWANA!V84)/4000</f>
        <v>0</v>
      </c>
      <c r="I87" s="54"/>
      <c r="J87" s="54">
        <f t="shared" si="9"/>
        <v>7.8008999999999995E-2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19.047999999999998</v>
      </c>
      <c r="AF87" s="56">
        <f>'MSW BWN'!C84</f>
        <v>19.047999999999998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7.1855000000000002E-2</v>
      </c>
      <c r="H88" s="54">
        <f>(BAWANA!U85+BAWANA!V85)/4000</f>
        <v>0</v>
      </c>
      <c r="I88" s="54"/>
      <c r="J88" s="54">
        <f t="shared" si="9"/>
        <v>7.1855000000000002E-2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19.084</v>
      </c>
      <c r="AF88" s="56">
        <f>'MSW BWN'!C85</f>
        <v>19.084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7.1855000000000002E-2</v>
      </c>
      <c r="H89" s="54">
        <f>(BAWANA!U86+BAWANA!V86)/4000</f>
        <v>0</v>
      </c>
      <c r="I89" s="54"/>
      <c r="J89" s="54">
        <f t="shared" si="9"/>
        <v>7.1855000000000002E-2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17.547999999999998</v>
      </c>
      <c r="AF89" s="56">
        <f>'MSW BWN'!C86</f>
        <v>17.547999999999998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7.1855000000000002E-2</v>
      </c>
      <c r="H90" s="54">
        <f>(BAWANA!U87+BAWANA!V87)/4000</f>
        <v>0</v>
      </c>
      <c r="I90" s="54"/>
      <c r="J90" s="54">
        <f t="shared" si="9"/>
        <v>7.1855000000000002E-2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18.28</v>
      </c>
      <c r="AF90" s="56">
        <f>'MSW BWN'!C87</f>
        <v>18.28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7.1855000000000002E-2</v>
      </c>
      <c r="H91" s="54">
        <f>(BAWANA!U88+BAWANA!V88)/4000</f>
        <v>0</v>
      </c>
      <c r="I91" s="54"/>
      <c r="J91" s="54">
        <f t="shared" si="9"/>
        <v>7.1855000000000002E-2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19.911999999999999</v>
      </c>
      <c r="AF91" s="56">
        <f>'MSW BWN'!C88</f>
        <v>19.911999999999999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7.0212500000000011E-2</v>
      </c>
      <c r="H92" s="54">
        <f>(BAWANA!U89+BAWANA!V89)/4000</f>
        <v>0</v>
      </c>
      <c r="I92" s="54"/>
      <c r="J92" s="54">
        <f t="shared" si="9"/>
        <v>7.0212500000000011E-2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20.428000000000001</v>
      </c>
      <c r="AF92" s="56">
        <f>'MSW BWN'!C89</f>
        <v>20.428000000000001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7.0212500000000011E-2</v>
      </c>
      <c r="H93" s="54">
        <f>(BAWANA!U90+BAWANA!V90)/4000</f>
        <v>0</v>
      </c>
      <c r="I93" s="54"/>
      <c r="J93" s="54">
        <f t="shared" si="9"/>
        <v>7.0212500000000011E-2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20.044</v>
      </c>
      <c r="AF93" s="56">
        <f>'MSW BWN'!C90</f>
        <v>20.044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7.0212500000000011E-2</v>
      </c>
      <c r="H94" s="54">
        <f>(BAWANA!U91+BAWANA!V91)/4000</f>
        <v>0</v>
      </c>
      <c r="I94" s="54"/>
      <c r="J94" s="54">
        <f t="shared" si="9"/>
        <v>7.0212500000000011E-2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19.736000000000001</v>
      </c>
      <c r="AF94" s="56">
        <f>'MSW BWN'!C91</f>
        <v>19.736000000000001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18.952000000000002</v>
      </c>
      <c r="AF95" s="56">
        <f>'MSW BWN'!C92</f>
        <v>18.952000000000002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18.584</v>
      </c>
      <c r="AF96" s="56">
        <f>'MSW BWN'!C93</f>
        <v>18.584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19.18</v>
      </c>
      <c r="AF97" s="56">
        <f>'MSW BWN'!C94</f>
        <v>19.18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19.047999999999998</v>
      </c>
      <c r="AF98" s="56">
        <f>'MSW BWN'!C95</f>
        <v>19.047999999999998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19.527999999999999</v>
      </c>
      <c r="AF99" s="56">
        <f>'MSW BWN'!C96</f>
        <v>19.527999999999999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19.603999999999999</v>
      </c>
      <c r="AF100" s="56">
        <f>'MSW BWN'!C97</f>
        <v>19.603999999999999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19.411999999999999</v>
      </c>
      <c r="AF101" s="56">
        <f>'MSW BWN'!C98</f>
        <v>19.411999999999999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6.8411814999999985</v>
      </c>
      <c r="H102" s="54">
        <f t="shared" si="14"/>
        <v>0</v>
      </c>
      <c r="I102" s="54"/>
      <c r="J102" s="54">
        <f t="shared" si="14"/>
        <v>6.8411814999999985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1841.3640000000016</v>
      </c>
      <c r="AF102" s="71">
        <f t="shared" si="16"/>
        <v>1841.3640000000016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AE95" sqref="AE9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14.34</v>
      </c>
      <c r="J3" s="95">
        <v>0</v>
      </c>
      <c r="K3" s="95">
        <v>0</v>
      </c>
      <c r="L3" s="95">
        <v>5.26</v>
      </c>
      <c r="M3" s="114">
        <v>0</v>
      </c>
      <c r="N3" s="113">
        <v>-4</v>
      </c>
      <c r="O3" s="95">
        <v>0</v>
      </c>
      <c r="P3" s="95">
        <v>-130</v>
      </c>
      <c r="Q3" s="95">
        <v>0</v>
      </c>
      <c r="R3" s="95">
        <v>0</v>
      </c>
      <c r="S3" s="114">
        <v>0</v>
      </c>
      <c r="U3" s="115">
        <v>-134</v>
      </c>
      <c r="V3" s="116">
        <v>19.600000000000001</v>
      </c>
      <c r="W3">
        <v>-4</v>
      </c>
      <c r="X3">
        <v>14.34</v>
      </c>
      <c r="Y3">
        <v>5.26</v>
      </c>
      <c r="Z3">
        <v>0</v>
      </c>
      <c r="AA3">
        <v>0</v>
      </c>
      <c r="AB3">
        <v>-130</v>
      </c>
    </row>
    <row r="4" spans="1:28">
      <c r="B4" t="s">
        <v>263</v>
      </c>
      <c r="G4" t="s">
        <v>46</v>
      </c>
      <c r="H4" s="115">
        <v>0</v>
      </c>
      <c r="I4" s="88">
        <v>14.34</v>
      </c>
      <c r="J4" s="88">
        <v>0</v>
      </c>
      <c r="K4" s="88">
        <v>0</v>
      </c>
      <c r="L4" s="88">
        <v>4.59</v>
      </c>
      <c r="M4" s="116">
        <v>0</v>
      </c>
      <c r="N4" s="115">
        <v>-35</v>
      </c>
      <c r="O4" s="88">
        <v>0</v>
      </c>
      <c r="P4" s="88">
        <v>-130</v>
      </c>
      <c r="Q4" s="88">
        <v>0</v>
      </c>
      <c r="R4" s="88">
        <v>0</v>
      </c>
      <c r="S4" s="116">
        <v>0</v>
      </c>
      <c r="U4" s="115">
        <v>-165</v>
      </c>
      <c r="V4" s="116">
        <v>18.93</v>
      </c>
      <c r="W4">
        <v>-35</v>
      </c>
      <c r="X4">
        <v>14.34</v>
      </c>
      <c r="Y4">
        <v>4.59</v>
      </c>
      <c r="Z4">
        <v>0</v>
      </c>
      <c r="AA4">
        <v>0</v>
      </c>
      <c r="AB4">
        <v>-130</v>
      </c>
    </row>
    <row r="5" spans="1:28">
      <c r="G5" t="s">
        <v>47</v>
      </c>
      <c r="H5" s="115">
        <v>17.21</v>
      </c>
      <c r="I5" s="88">
        <v>4.78</v>
      </c>
      <c r="J5" s="88">
        <v>0</v>
      </c>
      <c r="K5" s="88">
        <v>0</v>
      </c>
      <c r="L5" s="88">
        <v>4.0199999999999996</v>
      </c>
      <c r="M5" s="116">
        <v>0</v>
      </c>
      <c r="N5" s="115">
        <v>0</v>
      </c>
      <c r="O5" s="88">
        <v>0</v>
      </c>
      <c r="P5" s="88">
        <v>-100</v>
      </c>
      <c r="Q5" s="88">
        <v>-25</v>
      </c>
      <c r="R5" s="88">
        <v>0</v>
      </c>
      <c r="S5" s="116">
        <v>0</v>
      </c>
      <c r="U5" s="115">
        <v>-125</v>
      </c>
      <c r="V5" s="116">
        <v>26.01</v>
      </c>
      <c r="W5">
        <v>17.21</v>
      </c>
      <c r="X5">
        <v>4.78</v>
      </c>
      <c r="Y5">
        <v>4.0199999999999996</v>
      </c>
      <c r="Z5">
        <v>-25</v>
      </c>
      <c r="AA5">
        <v>0</v>
      </c>
      <c r="AB5">
        <v>-100</v>
      </c>
    </row>
    <row r="6" spans="1:28">
      <c r="G6" t="s">
        <v>48</v>
      </c>
      <c r="H6" s="115">
        <v>0</v>
      </c>
      <c r="I6" s="88">
        <v>9.56</v>
      </c>
      <c r="J6" s="88">
        <v>0</v>
      </c>
      <c r="K6" s="88">
        <v>0</v>
      </c>
      <c r="L6" s="88">
        <v>3.63</v>
      </c>
      <c r="M6" s="116">
        <v>0</v>
      </c>
      <c r="N6" s="115">
        <v>-13</v>
      </c>
      <c r="O6" s="88">
        <v>0</v>
      </c>
      <c r="P6" s="88">
        <v>-100</v>
      </c>
      <c r="Q6" s="88">
        <v>-25</v>
      </c>
      <c r="R6" s="88">
        <v>0</v>
      </c>
      <c r="S6" s="116">
        <v>0</v>
      </c>
      <c r="U6" s="115">
        <v>-138</v>
      </c>
      <c r="V6" s="116">
        <v>13.19</v>
      </c>
      <c r="W6">
        <v>-13</v>
      </c>
      <c r="X6">
        <v>9.56</v>
      </c>
      <c r="Y6">
        <v>3.63</v>
      </c>
      <c r="Z6">
        <v>-25</v>
      </c>
      <c r="AA6">
        <v>0</v>
      </c>
      <c r="AB6">
        <v>-100</v>
      </c>
    </row>
    <row r="7" spans="1:28">
      <c r="G7" t="s">
        <v>49</v>
      </c>
      <c r="H7" s="115">
        <v>0</v>
      </c>
      <c r="I7" s="88">
        <v>9.56</v>
      </c>
      <c r="J7" s="88">
        <v>0</v>
      </c>
      <c r="K7" s="88">
        <v>0</v>
      </c>
      <c r="L7" s="88">
        <v>3.35</v>
      </c>
      <c r="M7" s="116">
        <v>0</v>
      </c>
      <c r="N7" s="115">
        <v>-27</v>
      </c>
      <c r="O7" s="88">
        <v>0</v>
      </c>
      <c r="P7" s="88">
        <v>-110</v>
      </c>
      <c r="Q7" s="88">
        <v>-35</v>
      </c>
      <c r="R7" s="88">
        <v>0</v>
      </c>
      <c r="S7" s="116">
        <v>0</v>
      </c>
      <c r="U7" s="115">
        <v>-172</v>
      </c>
      <c r="V7" s="116">
        <v>12.91</v>
      </c>
      <c r="W7">
        <v>-27</v>
      </c>
      <c r="X7">
        <v>9.56</v>
      </c>
      <c r="Y7">
        <v>3.35</v>
      </c>
      <c r="Z7">
        <v>-35</v>
      </c>
      <c r="AA7">
        <v>0</v>
      </c>
      <c r="AB7">
        <v>-110</v>
      </c>
    </row>
    <row r="8" spans="1:28">
      <c r="G8" t="s">
        <v>50</v>
      </c>
      <c r="H8" s="115">
        <v>0</v>
      </c>
      <c r="I8" s="88">
        <v>7.64</v>
      </c>
      <c r="J8" s="88">
        <v>0</v>
      </c>
      <c r="K8" s="88">
        <v>0</v>
      </c>
      <c r="L8" s="88">
        <v>3.16</v>
      </c>
      <c r="M8" s="116">
        <v>0</v>
      </c>
      <c r="N8" s="115">
        <v>-48</v>
      </c>
      <c r="O8" s="88">
        <v>0</v>
      </c>
      <c r="P8" s="88">
        <v>-110</v>
      </c>
      <c r="Q8" s="88">
        <v>-35</v>
      </c>
      <c r="R8" s="88">
        <v>0</v>
      </c>
      <c r="S8" s="116">
        <v>0</v>
      </c>
      <c r="U8" s="115">
        <v>-193</v>
      </c>
      <c r="V8" s="116">
        <v>10.8</v>
      </c>
      <c r="W8">
        <v>-48</v>
      </c>
      <c r="X8">
        <v>7.64</v>
      </c>
      <c r="Y8">
        <v>3.16</v>
      </c>
      <c r="Z8">
        <v>-35</v>
      </c>
      <c r="AA8">
        <v>0</v>
      </c>
      <c r="AB8">
        <v>-110</v>
      </c>
    </row>
    <row r="9" spans="1:28">
      <c r="G9" t="s">
        <v>51</v>
      </c>
      <c r="H9" s="115">
        <v>0</v>
      </c>
      <c r="I9" s="88">
        <v>9.56</v>
      </c>
      <c r="J9" s="88">
        <v>0</v>
      </c>
      <c r="K9" s="88">
        <v>0</v>
      </c>
      <c r="L9" s="88">
        <v>3.35</v>
      </c>
      <c r="M9" s="116">
        <v>0</v>
      </c>
      <c r="N9" s="115">
        <v>-28</v>
      </c>
      <c r="O9" s="88">
        <v>0</v>
      </c>
      <c r="P9" s="88">
        <v>-110</v>
      </c>
      <c r="Q9" s="88">
        <v>-35</v>
      </c>
      <c r="R9" s="88">
        <v>0</v>
      </c>
      <c r="S9" s="116">
        <v>0</v>
      </c>
      <c r="U9" s="115">
        <v>-173</v>
      </c>
      <c r="V9" s="116">
        <v>12.91</v>
      </c>
      <c r="W9">
        <v>-28</v>
      </c>
      <c r="X9">
        <v>9.56</v>
      </c>
      <c r="Y9">
        <v>3.35</v>
      </c>
      <c r="Z9">
        <v>-35</v>
      </c>
      <c r="AA9">
        <v>0</v>
      </c>
      <c r="AB9">
        <v>-110</v>
      </c>
    </row>
    <row r="10" spans="1:28">
      <c r="G10" t="s">
        <v>52</v>
      </c>
      <c r="H10" s="115">
        <v>0</v>
      </c>
      <c r="I10" s="88">
        <v>9.56</v>
      </c>
      <c r="J10" s="88">
        <v>0</v>
      </c>
      <c r="K10" s="88">
        <v>0</v>
      </c>
      <c r="L10" s="88">
        <v>3.06</v>
      </c>
      <c r="M10" s="116">
        <v>0</v>
      </c>
      <c r="N10" s="115">
        <v>-27</v>
      </c>
      <c r="O10" s="88">
        <v>0</v>
      </c>
      <c r="P10" s="88">
        <v>-110</v>
      </c>
      <c r="Q10" s="88">
        <v>-35</v>
      </c>
      <c r="R10" s="88">
        <v>0</v>
      </c>
      <c r="S10" s="116">
        <v>0</v>
      </c>
      <c r="U10" s="115">
        <v>-172</v>
      </c>
      <c r="V10" s="116">
        <v>12.62</v>
      </c>
      <c r="W10">
        <v>-27</v>
      </c>
      <c r="X10">
        <v>9.56</v>
      </c>
      <c r="Y10">
        <v>3.06</v>
      </c>
      <c r="Z10">
        <v>-35</v>
      </c>
      <c r="AA10">
        <v>0</v>
      </c>
      <c r="AB10">
        <v>-110</v>
      </c>
    </row>
    <row r="11" spans="1:28">
      <c r="G11" t="s">
        <v>53</v>
      </c>
      <c r="H11" s="115">
        <v>0</v>
      </c>
      <c r="I11" s="88">
        <v>5.74</v>
      </c>
      <c r="J11" s="88">
        <v>0</v>
      </c>
      <c r="K11" s="88">
        <v>0</v>
      </c>
      <c r="L11" s="88">
        <v>2.96</v>
      </c>
      <c r="M11" s="116">
        <v>0</v>
      </c>
      <c r="N11" s="115">
        <v>-35</v>
      </c>
      <c r="O11" s="88">
        <v>0</v>
      </c>
      <c r="P11" s="88">
        <v>-130</v>
      </c>
      <c r="Q11" s="88">
        <v>-40</v>
      </c>
      <c r="R11" s="88">
        <v>0</v>
      </c>
      <c r="S11" s="116">
        <v>0</v>
      </c>
      <c r="U11" s="115">
        <v>-205</v>
      </c>
      <c r="V11" s="116">
        <v>8.6999999999999993</v>
      </c>
      <c r="W11">
        <v>-35</v>
      </c>
      <c r="X11">
        <v>5.74</v>
      </c>
      <c r="Y11">
        <v>2.96</v>
      </c>
      <c r="Z11">
        <v>-40</v>
      </c>
      <c r="AA11">
        <v>0</v>
      </c>
      <c r="AB11">
        <v>-130</v>
      </c>
    </row>
    <row r="12" spans="1:28">
      <c r="G12" t="s">
        <v>54</v>
      </c>
      <c r="H12" s="115">
        <v>0</v>
      </c>
      <c r="I12" s="88">
        <v>5.73</v>
      </c>
      <c r="J12" s="88">
        <v>0</v>
      </c>
      <c r="K12" s="88">
        <v>0</v>
      </c>
      <c r="L12" s="88">
        <v>2.87</v>
      </c>
      <c r="M12" s="116">
        <v>0</v>
      </c>
      <c r="N12" s="115">
        <v>-35</v>
      </c>
      <c r="O12" s="88">
        <v>0</v>
      </c>
      <c r="P12" s="88">
        <v>-130</v>
      </c>
      <c r="Q12" s="88">
        <v>-40</v>
      </c>
      <c r="R12" s="88">
        <v>0</v>
      </c>
      <c r="S12" s="116">
        <v>0</v>
      </c>
      <c r="U12" s="115">
        <v>-205</v>
      </c>
      <c r="V12" s="116">
        <v>8.6</v>
      </c>
      <c r="W12">
        <v>-35</v>
      </c>
      <c r="X12">
        <v>5.73</v>
      </c>
      <c r="Y12">
        <v>2.87</v>
      </c>
      <c r="Z12">
        <v>-40</v>
      </c>
      <c r="AA12">
        <v>0</v>
      </c>
      <c r="AB12">
        <v>-130</v>
      </c>
    </row>
    <row r="13" spans="1:28">
      <c r="G13" t="s">
        <v>55</v>
      </c>
      <c r="H13" s="115">
        <v>0</v>
      </c>
      <c r="I13" s="88">
        <v>17.21</v>
      </c>
      <c r="J13" s="88">
        <v>0</v>
      </c>
      <c r="K13" s="88">
        <v>0</v>
      </c>
      <c r="L13" s="88">
        <v>3.25</v>
      </c>
      <c r="M13" s="116">
        <v>0</v>
      </c>
      <c r="N13" s="115">
        <v>-30</v>
      </c>
      <c r="O13" s="88">
        <v>0</v>
      </c>
      <c r="P13" s="88">
        <v>-120</v>
      </c>
      <c r="Q13" s="88">
        <v>-40</v>
      </c>
      <c r="R13" s="88">
        <v>0</v>
      </c>
      <c r="S13" s="116">
        <v>0</v>
      </c>
      <c r="U13" s="115">
        <v>-190</v>
      </c>
      <c r="V13" s="116">
        <v>20.46</v>
      </c>
      <c r="W13">
        <v>-30</v>
      </c>
      <c r="X13">
        <v>17.21</v>
      </c>
      <c r="Y13">
        <v>3.25</v>
      </c>
      <c r="Z13">
        <v>-40</v>
      </c>
      <c r="AA13">
        <v>0</v>
      </c>
      <c r="AB13">
        <v>-120</v>
      </c>
    </row>
    <row r="14" spans="1:28">
      <c r="G14" t="s">
        <v>56</v>
      </c>
      <c r="H14" s="115">
        <v>0</v>
      </c>
      <c r="I14" s="88">
        <v>14.34</v>
      </c>
      <c r="J14" s="88">
        <v>0</v>
      </c>
      <c r="K14" s="88">
        <v>0</v>
      </c>
      <c r="L14" s="88">
        <v>3.35</v>
      </c>
      <c r="M14" s="116">
        <v>0</v>
      </c>
      <c r="N14" s="115">
        <v>-34</v>
      </c>
      <c r="O14" s="88">
        <v>0</v>
      </c>
      <c r="P14" s="88">
        <v>-120</v>
      </c>
      <c r="Q14" s="88">
        <v>-40</v>
      </c>
      <c r="R14" s="88">
        <v>0</v>
      </c>
      <c r="S14" s="116">
        <v>0</v>
      </c>
      <c r="U14" s="115">
        <v>-194</v>
      </c>
      <c r="V14" s="116">
        <v>17.690000000000001</v>
      </c>
      <c r="W14">
        <v>-34</v>
      </c>
      <c r="X14">
        <v>14.34</v>
      </c>
      <c r="Y14">
        <v>3.35</v>
      </c>
      <c r="Z14">
        <v>-40</v>
      </c>
      <c r="AA14">
        <v>0</v>
      </c>
      <c r="AB14">
        <v>-120</v>
      </c>
    </row>
    <row r="15" spans="1:28">
      <c r="G15" t="s">
        <v>57</v>
      </c>
      <c r="H15" s="115">
        <v>0</v>
      </c>
      <c r="I15" s="88">
        <v>11.47</v>
      </c>
      <c r="J15" s="88">
        <v>0</v>
      </c>
      <c r="K15" s="88">
        <v>0</v>
      </c>
      <c r="L15" s="88">
        <v>3.35</v>
      </c>
      <c r="M15" s="116">
        <v>0</v>
      </c>
      <c r="N15" s="115">
        <v>-37</v>
      </c>
      <c r="O15" s="88">
        <v>0</v>
      </c>
      <c r="P15" s="88">
        <v>-130</v>
      </c>
      <c r="Q15" s="88">
        <v>-40</v>
      </c>
      <c r="R15" s="88">
        <v>0</v>
      </c>
      <c r="S15" s="116">
        <v>0</v>
      </c>
      <c r="U15" s="115">
        <v>-207</v>
      </c>
      <c r="V15" s="116">
        <v>14.82</v>
      </c>
      <c r="W15">
        <v>-37</v>
      </c>
      <c r="X15">
        <v>11.47</v>
      </c>
      <c r="Y15">
        <v>3.35</v>
      </c>
      <c r="Z15">
        <v>-40</v>
      </c>
      <c r="AA15">
        <v>0</v>
      </c>
      <c r="AB15">
        <v>-130</v>
      </c>
    </row>
    <row r="16" spans="1:28">
      <c r="G16" t="s">
        <v>58</v>
      </c>
      <c r="H16" s="115">
        <v>0</v>
      </c>
      <c r="I16" s="88">
        <v>14.34</v>
      </c>
      <c r="J16" s="88">
        <v>0</v>
      </c>
      <c r="K16" s="88">
        <v>0</v>
      </c>
      <c r="L16" s="88">
        <v>3.44</v>
      </c>
      <c r="M16" s="116">
        <v>0</v>
      </c>
      <c r="N16" s="115">
        <v>-40</v>
      </c>
      <c r="O16" s="88">
        <v>0</v>
      </c>
      <c r="P16" s="88">
        <v>-130</v>
      </c>
      <c r="Q16" s="88">
        <v>-40</v>
      </c>
      <c r="R16" s="88">
        <v>0</v>
      </c>
      <c r="S16" s="116">
        <v>0</v>
      </c>
      <c r="U16" s="115">
        <v>-210</v>
      </c>
      <c r="V16" s="116">
        <v>17.78</v>
      </c>
      <c r="W16">
        <v>-40</v>
      </c>
      <c r="X16">
        <v>14.34</v>
      </c>
      <c r="Y16">
        <v>3.44</v>
      </c>
      <c r="Z16">
        <v>-40</v>
      </c>
      <c r="AA16">
        <v>0</v>
      </c>
      <c r="AB16">
        <v>-130</v>
      </c>
    </row>
    <row r="17" spans="7:28">
      <c r="G17" t="s">
        <v>59</v>
      </c>
      <c r="H17" s="115">
        <v>0</v>
      </c>
      <c r="I17" s="88">
        <v>14.34</v>
      </c>
      <c r="J17" s="88">
        <v>0</v>
      </c>
      <c r="K17" s="88">
        <v>0</v>
      </c>
      <c r="L17" s="88">
        <v>3.35</v>
      </c>
      <c r="M17" s="116">
        <v>0</v>
      </c>
      <c r="N17" s="115">
        <v>-42</v>
      </c>
      <c r="O17" s="88">
        <v>0</v>
      </c>
      <c r="P17" s="88">
        <v>-130</v>
      </c>
      <c r="Q17" s="88">
        <v>-40</v>
      </c>
      <c r="R17" s="88">
        <v>0</v>
      </c>
      <c r="S17" s="116">
        <v>0</v>
      </c>
      <c r="U17" s="115">
        <v>-212</v>
      </c>
      <c r="V17" s="116">
        <v>17.690000000000001</v>
      </c>
      <c r="W17">
        <v>-42</v>
      </c>
      <c r="X17">
        <v>14.34</v>
      </c>
      <c r="Y17">
        <v>3.35</v>
      </c>
      <c r="Z17">
        <v>-40</v>
      </c>
      <c r="AA17">
        <v>0</v>
      </c>
      <c r="AB17">
        <v>-130</v>
      </c>
    </row>
    <row r="18" spans="7:28">
      <c r="G18" t="s">
        <v>60</v>
      </c>
      <c r="H18" s="115">
        <v>0</v>
      </c>
      <c r="I18" s="88">
        <v>17.21</v>
      </c>
      <c r="J18" s="88">
        <v>0</v>
      </c>
      <c r="K18" s="88">
        <v>0</v>
      </c>
      <c r="L18" s="88">
        <v>3.35</v>
      </c>
      <c r="M18" s="116">
        <v>0</v>
      </c>
      <c r="N18" s="115">
        <v>-49</v>
      </c>
      <c r="O18" s="88">
        <v>0</v>
      </c>
      <c r="P18" s="88">
        <v>-130</v>
      </c>
      <c r="Q18" s="88">
        <v>-40</v>
      </c>
      <c r="R18" s="88">
        <v>0</v>
      </c>
      <c r="S18" s="116">
        <v>0</v>
      </c>
      <c r="U18" s="115">
        <v>-219</v>
      </c>
      <c r="V18" s="116">
        <v>20.56</v>
      </c>
      <c r="W18">
        <v>-49</v>
      </c>
      <c r="X18">
        <v>17.21</v>
      </c>
      <c r="Y18">
        <v>3.35</v>
      </c>
      <c r="Z18">
        <v>-40</v>
      </c>
      <c r="AA18">
        <v>0</v>
      </c>
      <c r="AB18">
        <v>-130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3.35</v>
      </c>
      <c r="M19" s="116">
        <v>0</v>
      </c>
      <c r="N19" s="115">
        <v>-58</v>
      </c>
      <c r="O19" s="88">
        <v>0</v>
      </c>
      <c r="P19" s="88">
        <v>-130</v>
      </c>
      <c r="Q19" s="88">
        <v>-40</v>
      </c>
      <c r="R19" s="88">
        <v>0</v>
      </c>
      <c r="S19" s="116">
        <v>0</v>
      </c>
      <c r="U19" s="115">
        <v>-228</v>
      </c>
      <c r="V19" s="116">
        <v>3.35</v>
      </c>
      <c r="W19">
        <v>-58</v>
      </c>
      <c r="X19">
        <v>0</v>
      </c>
      <c r="Y19">
        <v>3.35</v>
      </c>
      <c r="Z19">
        <v>-40</v>
      </c>
      <c r="AA19">
        <v>0</v>
      </c>
      <c r="AB19">
        <v>-130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3.35</v>
      </c>
      <c r="M20" s="116">
        <v>0</v>
      </c>
      <c r="N20" s="115">
        <v>-55</v>
      </c>
      <c r="O20" s="88">
        <v>0</v>
      </c>
      <c r="P20" s="88">
        <v>-130</v>
      </c>
      <c r="Q20" s="88">
        <v>-40</v>
      </c>
      <c r="R20" s="88">
        <v>0</v>
      </c>
      <c r="S20" s="116">
        <v>0</v>
      </c>
      <c r="U20" s="115">
        <v>-225</v>
      </c>
      <c r="V20" s="116">
        <v>3.35</v>
      </c>
      <c r="W20">
        <v>-55</v>
      </c>
      <c r="X20">
        <v>0</v>
      </c>
      <c r="Y20">
        <v>3.35</v>
      </c>
      <c r="Z20">
        <v>-40</v>
      </c>
      <c r="AA20">
        <v>0</v>
      </c>
      <c r="AB20">
        <v>-130</v>
      </c>
    </row>
    <row r="21" spans="7:28">
      <c r="G21" t="s">
        <v>63</v>
      </c>
      <c r="H21" s="115">
        <v>0</v>
      </c>
      <c r="I21" s="88">
        <v>57.37</v>
      </c>
      <c r="J21" s="88">
        <v>0</v>
      </c>
      <c r="K21" s="88">
        <v>0</v>
      </c>
      <c r="L21" s="88">
        <v>3.82</v>
      </c>
      <c r="M21" s="116">
        <v>0</v>
      </c>
      <c r="N21" s="115">
        <v>-41</v>
      </c>
      <c r="O21" s="88">
        <v>0</v>
      </c>
      <c r="P21" s="88">
        <v>-130</v>
      </c>
      <c r="Q21" s="88">
        <v>-40</v>
      </c>
      <c r="R21" s="88">
        <v>0</v>
      </c>
      <c r="S21" s="116">
        <v>0</v>
      </c>
      <c r="U21" s="115">
        <v>-211</v>
      </c>
      <c r="V21" s="116">
        <v>61.19</v>
      </c>
      <c r="W21">
        <v>-41</v>
      </c>
      <c r="X21">
        <v>57.37</v>
      </c>
      <c r="Y21">
        <v>3.82</v>
      </c>
      <c r="Z21">
        <v>-40</v>
      </c>
      <c r="AA21">
        <v>0</v>
      </c>
      <c r="AB21">
        <v>-130</v>
      </c>
    </row>
    <row r="22" spans="7:28">
      <c r="G22" t="s">
        <v>64</v>
      </c>
      <c r="H22" s="115">
        <v>0</v>
      </c>
      <c r="I22" s="88">
        <v>62.14</v>
      </c>
      <c r="J22" s="88">
        <v>0</v>
      </c>
      <c r="K22" s="88">
        <v>0</v>
      </c>
      <c r="L22" s="88">
        <v>4.4000000000000004</v>
      </c>
      <c r="M22" s="116">
        <v>0</v>
      </c>
      <c r="N22" s="115">
        <v>-20</v>
      </c>
      <c r="O22" s="88">
        <v>0</v>
      </c>
      <c r="P22" s="88">
        <v>-130</v>
      </c>
      <c r="Q22" s="88">
        <v>-40</v>
      </c>
      <c r="R22" s="88">
        <v>0</v>
      </c>
      <c r="S22" s="116">
        <v>0</v>
      </c>
      <c r="U22" s="115">
        <v>-190</v>
      </c>
      <c r="V22" s="116">
        <v>66.540000000000006</v>
      </c>
      <c r="W22">
        <v>-20</v>
      </c>
      <c r="X22">
        <v>62.14</v>
      </c>
      <c r="Y22">
        <v>4.4000000000000004</v>
      </c>
      <c r="Z22">
        <v>-40</v>
      </c>
      <c r="AA22">
        <v>0</v>
      </c>
      <c r="AB22">
        <v>-130</v>
      </c>
    </row>
    <row r="23" spans="7:28">
      <c r="G23" t="s">
        <v>65</v>
      </c>
      <c r="H23" s="115">
        <v>3.82</v>
      </c>
      <c r="I23" s="88">
        <v>76.5</v>
      </c>
      <c r="J23" s="88">
        <v>0</v>
      </c>
      <c r="K23" s="88">
        <v>0</v>
      </c>
      <c r="L23" s="88">
        <v>6.02</v>
      </c>
      <c r="M23" s="116">
        <v>0</v>
      </c>
      <c r="N23" s="115">
        <v>0</v>
      </c>
      <c r="O23" s="88">
        <v>0</v>
      </c>
      <c r="P23" s="88">
        <v>-120</v>
      </c>
      <c r="Q23" s="88">
        <v>-35</v>
      </c>
      <c r="R23" s="88">
        <v>0</v>
      </c>
      <c r="S23" s="116">
        <v>0</v>
      </c>
      <c r="U23" s="115">
        <v>-155</v>
      </c>
      <c r="V23" s="116">
        <v>86.34</v>
      </c>
      <c r="W23">
        <v>3.82</v>
      </c>
      <c r="X23">
        <v>76.5</v>
      </c>
      <c r="Y23">
        <v>6.02</v>
      </c>
      <c r="Z23">
        <v>-35</v>
      </c>
      <c r="AA23">
        <v>0</v>
      </c>
      <c r="AB23">
        <v>-120</v>
      </c>
    </row>
    <row r="24" spans="7:28">
      <c r="G24" t="s">
        <v>66</v>
      </c>
      <c r="H24" s="115">
        <v>0</v>
      </c>
      <c r="I24" s="88">
        <v>71.709999999999994</v>
      </c>
      <c r="J24" s="88">
        <v>0</v>
      </c>
      <c r="K24" s="88">
        <v>0</v>
      </c>
      <c r="L24" s="88">
        <v>7.46</v>
      </c>
      <c r="M24" s="116">
        <v>0</v>
      </c>
      <c r="N24" s="115">
        <v>0</v>
      </c>
      <c r="O24" s="88">
        <v>0</v>
      </c>
      <c r="P24" s="88">
        <v>-20</v>
      </c>
      <c r="Q24" s="88">
        <v>-30</v>
      </c>
      <c r="R24" s="88">
        <v>0</v>
      </c>
      <c r="S24" s="116">
        <v>0</v>
      </c>
      <c r="U24" s="115">
        <v>-50</v>
      </c>
      <c r="V24" s="116">
        <v>79.17</v>
      </c>
      <c r="W24">
        <v>0</v>
      </c>
      <c r="X24">
        <v>71.709999999999994</v>
      </c>
      <c r="Y24">
        <v>7.46</v>
      </c>
      <c r="Z24">
        <v>-30</v>
      </c>
      <c r="AA24">
        <v>0</v>
      </c>
      <c r="AB24">
        <v>-20</v>
      </c>
    </row>
    <row r="25" spans="7:28">
      <c r="G25" t="s">
        <v>67</v>
      </c>
      <c r="H25" s="115">
        <v>0</v>
      </c>
      <c r="I25" s="88">
        <v>47.8</v>
      </c>
      <c r="J25" s="88">
        <v>0</v>
      </c>
      <c r="K25" s="88">
        <v>0</v>
      </c>
      <c r="L25" s="88">
        <v>8.32</v>
      </c>
      <c r="M25" s="116">
        <v>0</v>
      </c>
      <c r="N25" s="115">
        <v>-54</v>
      </c>
      <c r="O25" s="88">
        <v>0</v>
      </c>
      <c r="P25" s="88">
        <v>-20</v>
      </c>
      <c r="Q25" s="88">
        <v>-25</v>
      </c>
      <c r="R25" s="88">
        <v>0</v>
      </c>
      <c r="S25" s="116">
        <v>0</v>
      </c>
      <c r="U25" s="115">
        <v>-99</v>
      </c>
      <c r="V25" s="116">
        <v>56.12</v>
      </c>
      <c r="W25">
        <v>-54</v>
      </c>
      <c r="X25">
        <v>47.8</v>
      </c>
      <c r="Y25">
        <v>8.32</v>
      </c>
      <c r="Z25">
        <v>-25</v>
      </c>
      <c r="AA25">
        <v>0</v>
      </c>
      <c r="AB25">
        <v>-20</v>
      </c>
    </row>
    <row r="26" spans="7:28">
      <c r="G26" t="s">
        <v>68</v>
      </c>
      <c r="H26" s="115">
        <v>0</v>
      </c>
      <c r="I26" s="88">
        <v>62.15</v>
      </c>
      <c r="J26" s="88">
        <v>0</v>
      </c>
      <c r="K26" s="88">
        <v>0</v>
      </c>
      <c r="L26" s="88">
        <v>11.76</v>
      </c>
      <c r="M26" s="116">
        <v>0</v>
      </c>
      <c r="N26" s="115">
        <v>-81</v>
      </c>
      <c r="O26" s="88">
        <v>0</v>
      </c>
      <c r="P26" s="88">
        <v>-60</v>
      </c>
      <c r="Q26" s="88">
        <v>-20</v>
      </c>
      <c r="R26" s="88">
        <v>0</v>
      </c>
      <c r="S26" s="116">
        <v>0</v>
      </c>
      <c r="U26" s="115">
        <v>-161</v>
      </c>
      <c r="V26" s="116">
        <v>73.91</v>
      </c>
      <c r="W26">
        <v>-81</v>
      </c>
      <c r="X26">
        <v>62.15</v>
      </c>
      <c r="Y26">
        <v>11.76</v>
      </c>
      <c r="Z26">
        <v>-20</v>
      </c>
      <c r="AA26">
        <v>0</v>
      </c>
      <c r="AB26">
        <v>-60</v>
      </c>
    </row>
    <row r="27" spans="7:28">
      <c r="G27" t="s">
        <v>69</v>
      </c>
      <c r="H27" s="115">
        <v>21.99</v>
      </c>
      <c r="I27" s="88">
        <v>0</v>
      </c>
      <c r="J27" s="88">
        <v>0</v>
      </c>
      <c r="K27" s="88">
        <v>0</v>
      </c>
      <c r="L27" s="88">
        <v>21.42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43.41</v>
      </c>
      <c r="W27">
        <v>21.99</v>
      </c>
      <c r="X27">
        <v>0</v>
      </c>
      <c r="Y27">
        <v>21.42</v>
      </c>
      <c r="Z27">
        <v>0</v>
      </c>
      <c r="AA27">
        <v>0</v>
      </c>
      <c r="AB27">
        <v>-20</v>
      </c>
    </row>
    <row r="28" spans="7:28">
      <c r="G28" t="s">
        <v>70</v>
      </c>
      <c r="H28" s="115">
        <v>4.78</v>
      </c>
      <c r="I28" s="88">
        <v>10.52</v>
      </c>
      <c r="J28" s="88">
        <v>0</v>
      </c>
      <c r="K28" s="88">
        <v>0</v>
      </c>
      <c r="L28" s="88">
        <v>23.33</v>
      </c>
      <c r="M28" s="116">
        <v>0</v>
      </c>
      <c r="N28" s="115">
        <v>0</v>
      </c>
      <c r="O28" s="88">
        <v>0</v>
      </c>
      <c r="P28" s="88">
        <v>-60</v>
      </c>
      <c r="Q28" s="88">
        <v>0</v>
      </c>
      <c r="R28" s="88">
        <v>0</v>
      </c>
      <c r="S28" s="116">
        <v>0</v>
      </c>
      <c r="U28" s="115">
        <v>-60</v>
      </c>
      <c r="V28" s="116">
        <v>38.630000000000003</v>
      </c>
      <c r="W28">
        <v>4.78</v>
      </c>
      <c r="X28">
        <v>10.52</v>
      </c>
      <c r="Y28">
        <v>23.33</v>
      </c>
      <c r="Z28">
        <v>0</v>
      </c>
      <c r="AA28">
        <v>0</v>
      </c>
      <c r="AB28">
        <v>-60</v>
      </c>
    </row>
    <row r="29" spans="7:28">
      <c r="G29" t="s">
        <v>71</v>
      </c>
      <c r="H29" s="115">
        <v>78.400000000000006</v>
      </c>
      <c r="I29" s="88">
        <v>47.81</v>
      </c>
      <c r="J29" s="88">
        <v>0</v>
      </c>
      <c r="K29" s="88">
        <v>0</v>
      </c>
      <c r="L29" s="88">
        <v>25.91</v>
      </c>
      <c r="M29" s="116">
        <v>0</v>
      </c>
      <c r="N29" s="115">
        <v>0</v>
      </c>
      <c r="O29" s="88">
        <v>0</v>
      </c>
      <c r="P29" s="88">
        <v>-100</v>
      </c>
      <c r="Q29" s="88">
        <v>0</v>
      </c>
      <c r="R29" s="88">
        <v>0</v>
      </c>
      <c r="S29" s="116">
        <v>0</v>
      </c>
      <c r="U29" s="115">
        <v>-100</v>
      </c>
      <c r="V29" s="116">
        <v>152.12</v>
      </c>
      <c r="W29">
        <v>78.400000000000006</v>
      </c>
      <c r="X29">
        <v>47.81</v>
      </c>
      <c r="Y29">
        <v>25.91</v>
      </c>
      <c r="Z29">
        <v>0</v>
      </c>
      <c r="AA29">
        <v>0</v>
      </c>
      <c r="AB29">
        <v>-100</v>
      </c>
    </row>
    <row r="30" spans="7:28">
      <c r="G30" t="s">
        <v>72</v>
      </c>
      <c r="H30" s="115">
        <v>76.489999999999995</v>
      </c>
      <c r="I30" s="88">
        <v>57.37</v>
      </c>
      <c r="J30" s="88">
        <v>19.12</v>
      </c>
      <c r="K30" s="88">
        <v>0</v>
      </c>
      <c r="L30" s="88">
        <v>28.87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181.85</v>
      </c>
      <c r="W30">
        <v>76.489999999999995</v>
      </c>
      <c r="X30">
        <v>57.37</v>
      </c>
      <c r="Y30">
        <v>28.87</v>
      </c>
      <c r="Z30">
        <v>0</v>
      </c>
      <c r="AA30">
        <v>0</v>
      </c>
      <c r="AB30">
        <v>19.12</v>
      </c>
    </row>
    <row r="31" spans="7:28">
      <c r="G31" t="s">
        <v>73</v>
      </c>
      <c r="H31" s="115">
        <v>129.07</v>
      </c>
      <c r="I31" s="88">
        <v>43.02</v>
      </c>
      <c r="J31" s="88">
        <v>47.81</v>
      </c>
      <c r="K31" s="88">
        <v>19.12</v>
      </c>
      <c r="L31" s="88">
        <v>30.98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270</v>
      </c>
      <c r="W31">
        <v>129.07</v>
      </c>
      <c r="X31">
        <v>43.02</v>
      </c>
      <c r="Y31">
        <v>30.98</v>
      </c>
      <c r="Z31">
        <v>19.12</v>
      </c>
      <c r="AA31">
        <v>0</v>
      </c>
      <c r="AB31">
        <v>47.81</v>
      </c>
    </row>
    <row r="32" spans="7:28">
      <c r="G32" t="s">
        <v>74</v>
      </c>
      <c r="H32" s="115">
        <v>169.22</v>
      </c>
      <c r="I32" s="88">
        <v>62.15</v>
      </c>
      <c r="J32" s="88">
        <v>57.37</v>
      </c>
      <c r="K32" s="88">
        <v>19.12</v>
      </c>
      <c r="L32" s="88">
        <v>33.18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341.04</v>
      </c>
      <c r="W32">
        <v>169.22</v>
      </c>
      <c r="X32">
        <v>62.15</v>
      </c>
      <c r="Y32">
        <v>33.18</v>
      </c>
      <c r="Z32">
        <v>19.12</v>
      </c>
      <c r="AA32">
        <v>0</v>
      </c>
      <c r="AB32">
        <v>57.37</v>
      </c>
    </row>
    <row r="33" spans="7:28">
      <c r="G33" t="s">
        <v>75</v>
      </c>
      <c r="H33" s="115">
        <v>243.81</v>
      </c>
      <c r="I33" s="88">
        <v>119.51</v>
      </c>
      <c r="J33" s="88">
        <v>25.22</v>
      </c>
      <c r="K33" s="88">
        <v>19.12</v>
      </c>
      <c r="L33" s="88">
        <v>34.130000000000003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441.79</v>
      </c>
      <c r="W33">
        <v>243.81</v>
      </c>
      <c r="X33">
        <v>119.51</v>
      </c>
      <c r="Y33">
        <v>34.130000000000003</v>
      </c>
      <c r="Z33">
        <v>19.12</v>
      </c>
      <c r="AA33">
        <v>0</v>
      </c>
      <c r="AB33">
        <v>25.22</v>
      </c>
    </row>
    <row r="34" spans="7:28">
      <c r="G34" t="s">
        <v>76</v>
      </c>
      <c r="H34" s="115">
        <v>243.81</v>
      </c>
      <c r="I34" s="88">
        <v>119.51</v>
      </c>
      <c r="J34" s="88">
        <v>0</v>
      </c>
      <c r="K34" s="88">
        <v>19.12</v>
      </c>
      <c r="L34" s="88">
        <v>33.65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416.09</v>
      </c>
      <c r="W34">
        <v>243.81</v>
      </c>
      <c r="X34">
        <v>119.51</v>
      </c>
      <c r="Y34">
        <v>33.65</v>
      </c>
      <c r="Z34">
        <v>19.12</v>
      </c>
      <c r="AA34">
        <v>0</v>
      </c>
      <c r="AB34">
        <v>0</v>
      </c>
    </row>
    <row r="35" spans="7:28">
      <c r="G35" t="s">
        <v>77</v>
      </c>
      <c r="H35" s="115">
        <v>223.73</v>
      </c>
      <c r="I35" s="88">
        <v>133.85</v>
      </c>
      <c r="J35" s="88">
        <v>0</v>
      </c>
      <c r="K35" s="88">
        <v>19.12</v>
      </c>
      <c r="L35" s="88">
        <v>35.950000000000003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412.65</v>
      </c>
      <c r="W35">
        <v>223.73</v>
      </c>
      <c r="X35">
        <v>133.85</v>
      </c>
      <c r="Y35">
        <v>35.950000000000003</v>
      </c>
      <c r="Z35">
        <v>19.12</v>
      </c>
      <c r="AA35">
        <v>0</v>
      </c>
      <c r="AB35">
        <v>0</v>
      </c>
    </row>
    <row r="36" spans="7:28">
      <c r="G36" t="s">
        <v>78</v>
      </c>
      <c r="H36" s="115">
        <v>180.71</v>
      </c>
      <c r="I36" s="88">
        <v>133.85</v>
      </c>
      <c r="J36" s="88">
        <v>0</v>
      </c>
      <c r="K36" s="88">
        <v>28.68</v>
      </c>
      <c r="L36" s="88">
        <v>35.380000000000003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378.62</v>
      </c>
      <c r="W36">
        <v>180.71</v>
      </c>
      <c r="X36">
        <v>133.85</v>
      </c>
      <c r="Y36">
        <v>35.380000000000003</v>
      </c>
      <c r="Z36">
        <v>28.68</v>
      </c>
      <c r="AA36">
        <v>0</v>
      </c>
      <c r="AB36">
        <v>0</v>
      </c>
    </row>
    <row r="37" spans="7:28">
      <c r="G37" t="s">
        <v>79</v>
      </c>
      <c r="H37" s="115">
        <v>95.61</v>
      </c>
      <c r="I37" s="88">
        <v>152.97999999999999</v>
      </c>
      <c r="J37" s="88">
        <v>0</v>
      </c>
      <c r="K37" s="88">
        <v>28.68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277.27</v>
      </c>
      <c r="W37">
        <v>95.61</v>
      </c>
      <c r="X37">
        <v>152.97999999999999</v>
      </c>
      <c r="Y37">
        <v>0</v>
      </c>
      <c r="Z37">
        <v>28.68</v>
      </c>
      <c r="AA37">
        <v>0</v>
      </c>
      <c r="AB37">
        <v>0</v>
      </c>
    </row>
    <row r="38" spans="7:28">
      <c r="G38" t="s">
        <v>80</v>
      </c>
      <c r="H38" s="115">
        <v>84.14</v>
      </c>
      <c r="I38" s="88">
        <v>152.97999999999999</v>
      </c>
      <c r="J38" s="88">
        <v>0</v>
      </c>
      <c r="K38" s="88">
        <v>28.68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265.8</v>
      </c>
      <c r="W38">
        <v>84.14</v>
      </c>
      <c r="X38">
        <v>152.97999999999999</v>
      </c>
      <c r="Y38">
        <v>0</v>
      </c>
      <c r="Z38">
        <v>28.68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95.61</v>
      </c>
      <c r="J39" s="88">
        <v>0</v>
      </c>
      <c r="K39" s="88">
        <v>28.68</v>
      </c>
      <c r="L39" s="88">
        <v>0</v>
      </c>
      <c r="M39" s="116">
        <v>0</v>
      </c>
      <c r="N39" s="115">
        <v>-104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-104</v>
      </c>
      <c r="V39" s="116">
        <v>124.29</v>
      </c>
      <c r="W39">
        <v>-104</v>
      </c>
      <c r="X39">
        <v>95.61</v>
      </c>
      <c r="Y39">
        <v>0</v>
      </c>
      <c r="Z39">
        <v>28.68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95.61</v>
      </c>
      <c r="J40" s="88">
        <v>0</v>
      </c>
      <c r="K40" s="88">
        <v>28.68</v>
      </c>
      <c r="L40" s="88">
        <v>0</v>
      </c>
      <c r="M40" s="116">
        <v>0</v>
      </c>
      <c r="N40" s="115">
        <v>-85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-85</v>
      </c>
      <c r="V40" s="116">
        <v>124.29</v>
      </c>
      <c r="W40">
        <v>-85</v>
      </c>
      <c r="X40">
        <v>95.61</v>
      </c>
      <c r="Y40">
        <v>0</v>
      </c>
      <c r="Z40">
        <v>28.68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47.81</v>
      </c>
      <c r="J41" s="88">
        <v>0</v>
      </c>
      <c r="K41" s="88">
        <v>28.68</v>
      </c>
      <c r="L41" s="88">
        <v>0</v>
      </c>
      <c r="M41" s="116">
        <v>0</v>
      </c>
      <c r="N41" s="115">
        <v>-112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-112</v>
      </c>
      <c r="V41" s="116">
        <v>76.489999999999995</v>
      </c>
      <c r="W41">
        <v>-112</v>
      </c>
      <c r="X41">
        <v>47.81</v>
      </c>
      <c r="Y41">
        <v>0</v>
      </c>
      <c r="Z41">
        <v>28.68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47.81</v>
      </c>
      <c r="J42" s="88">
        <v>0</v>
      </c>
      <c r="K42" s="88">
        <v>28.68</v>
      </c>
      <c r="L42" s="88">
        <v>0</v>
      </c>
      <c r="M42" s="116">
        <v>0</v>
      </c>
      <c r="N42" s="115">
        <v>-140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-140</v>
      </c>
      <c r="V42" s="116">
        <v>76.489999999999995</v>
      </c>
      <c r="W42">
        <v>-140</v>
      </c>
      <c r="X42">
        <v>47.81</v>
      </c>
      <c r="Y42">
        <v>0</v>
      </c>
      <c r="Z42">
        <v>28.68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34.42</v>
      </c>
      <c r="J43" s="88">
        <v>0</v>
      </c>
      <c r="K43" s="88">
        <v>28.68</v>
      </c>
      <c r="L43" s="88">
        <v>0</v>
      </c>
      <c r="M43" s="116">
        <v>5.93</v>
      </c>
      <c r="N43" s="115">
        <v>-94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-94</v>
      </c>
      <c r="V43" s="116">
        <v>69.03</v>
      </c>
      <c r="W43">
        <v>-94</v>
      </c>
      <c r="X43">
        <v>34.42</v>
      </c>
      <c r="Y43">
        <v>0</v>
      </c>
      <c r="Z43">
        <v>28.68</v>
      </c>
      <c r="AA43">
        <v>5.93</v>
      </c>
      <c r="AB43">
        <v>0</v>
      </c>
    </row>
    <row r="44" spans="7:28">
      <c r="G44" t="s">
        <v>86</v>
      </c>
      <c r="H44" s="115">
        <v>0</v>
      </c>
      <c r="I44" s="88">
        <v>35.380000000000003</v>
      </c>
      <c r="J44" s="88">
        <v>0</v>
      </c>
      <c r="K44" s="88">
        <v>28.68</v>
      </c>
      <c r="L44" s="88">
        <v>0</v>
      </c>
      <c r="M44" s="116">
        <v>4.78</v>
      </c>
      <c r="N44" s="115">
        <v>-68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-68</v>
      </c>
      <c r="V44" s="116">
        <v>68.84</v>
      </c>
      <c r="W44">
        <v>-68</v>
      </c>
      <c r="X44">
        <v>35.380000000000003</v>
      </c>
      <c r="Y44">
        <v>0</v>
      </c>
      <c r="Z44">
        <v>28.68</v>
      </c>
      <c r="AA44">
        <v>4.78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28.68</v>
      </c>
      <c r="L45" s="88">
        <v>12.91</v>
      </c>
      <c r="M45" s="116">
        <v>3.54</v>
      </c>
      <c r="N45" s="115">
        <v>-154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-154</v>
      </c>
      <c r="V45" s="116">
        <v>45.13</v>
      </c>
      <c r="W45">
        <v>-154</v>
      </c>
      <c r="X45">
        <v>0</v>
      </c>
      <c r="Y45">
        <v>12.91</v>
      </c>
      <c r="Z45">
        <v>28.68</v>
      </c>
      <c r="AA45">
        <v>3.54</v>
      </c>
      <c r="AB45">
        <v>0</v>
      </c>
    </row>
    <row r="46" spans="7:28">
      <c r="G46" t="s">
        <v>88</v>
      </c>
      <c r="H46" s="115">
        <v>0</v>
      </c>
      <c r="I46" s="88">
        <v>9.56</v>
      </c>
      <c r="J46" s="88">
        <v>0</v>
      </c>
      <c r="K46" s="88">
        <v>28.68</v>
      </c>
      <c r="L46" s="88">
        <v>12.24</v>
      </c>
      <c r="M46" s="116">
        <v>3.54</v>
      </c>
      <c r="N46" s="115">
        <v>-164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-164</v>
      </c>
      <c r="V46" s="116">
        <v>54.02</v>
      </c>
      <c r="W46">
        <v>-164</v>
      </c>
      <c r="X46">
        <v>9.56</v>
      </c>
      <c r="Y46">
        <v>12.24</v>
      </c>
      <c r="Z46">
        <v>28.68</v>
      </c>
      <c r="AA46">
        <v>3.54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28.68</v>
      </c>
      <c r="L47" s="88">
        <v>0</v>
      </c>
      <c r="M47" s="116">
        <v>3.54</v>
      </c>
      <c r="N47" s="115">
        <v>-155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-185</v>
      </c>
      <c r="V47" s="116">
        <v>32.22</v>
      </c>
      <c r="W47">
        <v>-155</v>
      </c>
      <c r="X47">
        <v>0</v>
      </c>
      <c r="Y47">
        <v>0</v>
      </c>
      <c r="Z47">
        <v>28.68</v>
      </c>
      <c r="AA47">
        <v>3.54</v>
      </c>
      <c r="AB47">
        <v>-30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28.68</v>
      </c>
      <c r="L48" s="88">
        <v>0</v>
      </c>
      <c r="M48" s="116">
        <v>3.54</v>
      </c>
      <c r="N48" s="115">
        <v>-127</v>
      </c>
      <c r="O48" s="88">
        <v>0</v>
      </c>
      <c r="P48" s="88">
        <v>-30</v>
      </c>
      <c r="Q48" s="88">
        <v>0</v>
      </c>
      <c r="R48" s="88">
        <v>0</v>
      </c>
      <c r="S48" s="116">
        <v>0</v>
      </c>
      <c r="U48" s="115">
        <v>-157</v>
      </c>
      <c r="V48" s="116">
        <v>32.22</v>
      </c>
      <c r="W48">
        <v>-127</v>
      </c>
      <c r="X48">
        <v>0</v>
      </c>
      <c r="Y48">
        <v>0</v>
      </c>
      <c r="Z48">
        <v>28.68</v>
      </c>
      <c r="AA48">
        <v>3.54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17.21</v>
      </c>
      <c r="M49" s="116">
        <v>3.54</v>
      </c>
      <c r="N49" s="115">
        <v>-99</v>
      </c>
      <c r="O49" s="88">
        <v>-20</v>
      </c>
      <c r="P49" s="88">
        <v>-70</v>
      </c>
      <c r="Q49" s="88">
        <v>0</v>
      </c>
      <c r="R49" s="88">
        <v>0</v>
      </c>
      <c r="S49" s="116">
        <v>0</v>
      </c>
      <c r="U49" s="115">
        <v>-189</v>
      </c>
      <c r="V49" s="116">
        <v>20.75</v>
      </c>
      <c r="W49">
        <v>-99</v>
      </c>
      <c r="X49">
        <v>-20</v>
      </c>
      <c r="Y49">
        <v>17.21</v>
      </c>
      <c r="Z49">
        <v>0</v>
      </c>
      <c r="AA49">
        <v>3.54</v>
      </c>
      <c r="AB49">
        <v>-70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16.63</v>
      </c>
      <c r="M50" s="116">
        <v>3.54</v>
      </c>
      <c r="N50" s="115">
        <v>-122</v>
      </c>
      <c r="O50" s="88">
        <v>-25</v>
      </c>
      <c r="P50" s="88">
        <v>-70</v>
      </c>
      <c r="Q50" s="88">
        <v>0</v>
      </c>
      <c r="R50" s="88">
        <v>0</v>
      </c>
      <c r="S50" s="116">
        <v>0</v>
      </c>
      <c r="U50" s="115">
        <v>-217</v>
      </c>
      <c r="V50" s="116">
        <v>20.170000000000002</v>
      </c>
      <c r="W50">
        <v>-122</v>
      </c>
      <c r="X50">
        <v>-25</v>
      </c>
      <c r="Y50">
        <v>16.63</v>
      </c>
      <c r="Z50">
        <v>0</v>
      </c>
      <c r="AA50">
        <v>3.54</v>
      </c>
      <c r="AB50">
        <v>-70</v>
      </c>
    </row>
    <row r="51" spans="7:28">
      <c r="G51" t="s">
        <v>93</v>
      </c>
      <c r="H51" s="115">
        <v>40.15</v>
      </c>
      <c r="I51" s="88">
        <v>0</v>
      </c>
      <c r="J51" s="88">
        <v>0</v>
      </c>
      <c r="K51" s="88">
        <v>0</v>
      </c>
      <c r="L51" s="88">
        <v>15.78</v>
      </c>
      <c r="M51" s="116">
        <v>3.54</v>
      </c>
      <c r="N51" s="115">
        <v>0</v>
      </c>
      <c r="O51" s="88">
        <v>-52</v>
      </c>
      <c r="P51" s="88">
        <v>-70</v>
      </c>
      <c r="Q51" s="88">
        <v>0</v>
      </c>
      <c r="R51" s="88">
        <v>0</v>
      </c>
      <c r="S51" s="116">
        <v>0</v>
      </c>
      <c r="U51" s="115">
        <v>-122</v>
      </c>
      <c r="V51" s="116">
        <v>59.47</v>
      </c>
      <c r="W51">
        <v>40.15</v>
      </c>
      <c r="X51">
        <v>-52</v>
      </c>
      <c r="Y51">
        <v>15.78</v>
      </c>
      <c r="Z51">
        <v>0</v>
      </c>
      <c r="AA51">
        <v>3.54</v>
      </c>
      <c r="AB51">
        <v>-70</v>
      </c>
    </row>
    <row r="52" spans="7:28">
      <c r="G52" t="s">
        <v>94</v>
      </c>
      <c r="H52" s="115">
        <v>14.34</v>
      </c>
      <c r="I52" s="88">
        <v>0</v>
      </c>
      <c r="J52" s="88">
        <v>0</v>
      </c>
      <c r="K52" s="88">
        <v>0</v>
      </c>
      <c r="L52" s="88">
        <v>14.34</v>
      </c>
      <c r="M52" s="116">
        <v>3.54</v>
      </c>
      <c r="N52" s="115">
        <v>0</v>
      </c>
      <c r="O52" s="88">
        <v>-71</v>
      </c>
      <c r="P52" s="88">
        <v>-75</v>
      </c>
      <c r="Q52" s="88">
        <v>0</v>
      </c>
      <c r="R52" s="88">
        <v>0</v>
      </c>
      <c r="S52" s="116">
        <v>0</v>
      </c>
      <c r="U52" s="115">
        <v>-146</v>
      </c>
      <c r="V52" s="116">
        <v>32.22</v>
      </c>
      <c r="W52">
        <v>14.34</v>
      </c>
      <c r="X52">
        <v>-71</v>
      </c>
      <c r="Y52">
        <v>14.34</v>
      </c>
      <c r="Z52">
        <v>0</v>
      </c>
      <c r="AA52">
        <v>3.54</v>
      </c>
      <c r="AB52">
        <v>-75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13.38</v>
      </c>
      <c r="M53" s="116">
        <v>3.54</v>
      </c>
      <c r="N53" s="115">
        <v>0</v>
      </c>
      <c r="O53" s="88">
        <v>-75</v>
      </c>
      <c r="P53" s="88">
        <v>-115</v>
      </c>
      <c r="Q53" s="88">
        <v>0</v>
      </c>
      <c r="R53" s="88">
        <v>0</v>
      </c>
      <c r="S53" s="116">
        <v>0</v>
      </c>
      <c r="U53" s="115">
        <v>-190</v>
      </c>
      <c r="V53" s="116">
        <v>16.920000000000002</v>
      </c>
      <c r="W53">
        <v>0</v>
      </c>
      <c r="X53">
        <v>-75</v>
      </c>
      <c r="Y53">
        <v>13.38</v>
      </c>
      <c r="Z53">
        <v>0</v>
      </c>
      <c r="AA53">
        <v>3.54</v>
      </c>
      <c r="AB53">
        <v>-115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13.38</v>
      </c>
      <c r="M54" s="116">
        <v>3.54</v>
      </c>
      <c r="N54" s="115">
        <v>0</v>
      </c>
      <c r="O54" s="88">
        <v>-60</v>
      </c>
      <c r="P54" s="88">
        <v>-150</v>
      </c>
      <c r="Q54" s="88">
        <v>0</v>
      </c>
      <c r="R54" s="88">
        <v>0</v>
      </c>
      <c r="S54" s="116">
        <v>0</v>
      </c>
      <c r="U54" s="115">
        <v>-210</v>
      </c>
      <c r="V54" s="116">
        <v>16.920000000000002</v>
      </c>
      <c r="W54">
        <v>0</v>
      </c>
      <c r="X54">
        <v>-60</v>
      </c>
      <c r="Y54">
        <v>13.38</v>
      </c>
      <c r="Z54">
        <v>0</v>
      </c>
      <c r="AA54">
        <v>3.54</v>
      </c>
      <c r="AB54">
        <v>-150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14.34</v>
      </c>
      <c r="M55" s="116">
        <v>3.54</v>
      </c>
      <c r="N55" s="115">
        <v>-28</v>
      </c>
      <c r="O55" s="88">
        <v>-50</v>
      </c>
      <c r="P55" s="88">
        <v>-170</v>
      </c>
      <c r="Q55" s="88">
        <v>0</v>
      </c>
      <c r="R55" s="88">
        <v>0</v>
      </c>
      <c r="S55" s="116">
        <v>0</v>
      </c>
      <c r="U55" s="115">
        <v>-248</v>
      </c>
      <c r="V55" s="116">
        <v>17.88</v>
      </c>
      <c r="W55">
        <v>-28</v>
      </c>
      <c r="X55">
        <v>-50</v>
      </c>
      <c r="Y55">
        <v>14.34</v>
      </c>
      <c r="Z55">
        <v>0</v>
      </c>
      <c r="AA55">
        <v>3.54</v>
      </c>
      <c r="AB55">
        <v>-170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13.86</v>
      </c>
      <c r="M56" s="116">
        <v>3.54</v>
      </c>
      <c r="N56" s="115">
        <v>0</v>
      </c>
      <c r="O56" s="88">
        <v>-35</v>
      </c>
      <c r="P56" s="88">
        <v>-150</v>
      </c>
      <c r="Q56" s="88">
        <v>0</v>
      </c>
      <c r="R56" s="88">
        <v>0</v>
      </c>
      <c r="S56" s="116">
        <v>0</v>
      </c>
      <c r="U56" s="115">
        <v>-185</v>
      </c>
      <c r="V56" s="116">
        <v>17.399999999999999</v>
      </c>
      <c r="W56">
        <v>0</v>
      </c>
      <c r="X56">
        <v>-35</v>
      </c>
      <c r="Y56">
        <v>13.86</v>
      </c>
      <c r="Z56">
        <v>0</v>
      </c>
      <c r="AA56">
        <v>3.54</v>
      </c>
      <c r="AB56">
        <v>-150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12.9</v>
      </c>
      <c r="M57" s="116">
        <v>3.54</v>
      </c>
      <c r="N57" s="115">
        <v>0</v>
      </c>
      <c r="O57" s="88">
        <v>-55</v>
      </c>
      <c r="P57" s="88">
        <v>-125</v>
      </c>
      <c r="Q57" s="88">
        <v>0</v>
      </c>
      <c r="R57" s="88">
        <v>0</v>
      </c>
      <c r="S57" s="116">
        <v>0</v>
      </c>
      <c r="U57" s="115">
        <v>-180</v>
      </c>
      <c r="V57" s="116">
        <v>16.440000000000001</v>
      </c>
      <c r="W57">
        <v>0</v>
      </c>
      <c r="X57">
        <v>-55</v>
      </c>
      <c r="Y57">
        <v>12.9</v>
      </c>
      <c r="Z57">
        <v>0</v>
      </c>
      <c r="AA57">
        <v>3.54</v>
      </c>
      <c r="AB57">
        <v>-125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12.43</v>
      </c>
      <c r="M58" s="116">
        <v>3.54</v>
      </c>
      <c r="N58" s="115">
        <v>0</v>
      </c>
      <c r="O58" s="88">
        <v>-48</v>
      </c>
      <c r="P58" s="88">
        <v>-130</v>
      </c>
      <c r="Q58" s="88">
        <v>0</v>
      </c>
      <c r="R58" s="88">
        <v>0</v>
      </c>
      <c r="S58" s="116">
        <v>0</v>
      </c>
      <c r="U58" s="115">
        <v>-178</v>
      </c>
      <c r="V58" s="116">
        <v>15.97</v>
      </c>
      <c r="W58">
        <v>0</v>
      </c>
      <c r="X58">
        <v>-48</v>
      </c>
      <c r="Y58">
        <v>12.43</v>
      </c>
      <c r="Z58">
        <v>0</v>
      </c>
      <c r="AA58">
        <v>3.54</v>
      </c>
      <c r="AB58">
        <v>-130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12.43</v>
      </c>
      <c r="M59" s="116">
        <v>3.54</v>
      </c>
      <c r="N59" s="115">
        <v>-17</v>
      </c>
      <c r="O59" s="88">
        <v>-67</v>
      </c>
      <c r="P59" s="88">
        <v>-120</v>
      </c>
      <c r="Q59" s="88">
        <v>0</v>
      </c>
      <c r="R59" s="88">
        <v>0</v>
      </c>
      <c r="S59" s="116">
        <v>0</v>
      </c>
      <c r="U59" s="115">
        <v>-204</v>
      </c>
      <c r="V59" s="116">
        <v>15.97</v>
      </c>
      <c r="W59">
        <v>-17</v>
      </c>
      <c r="X59">
        <v>-67</v>
      </c>
      <c r="Y59">
        <v>12.43</v>
      </c>
      <c r="Z59">
        <v>0</v>
      </c>
      <c r="AA59">
        <v>3.54</v>
      </c>
      <c r="AB59">
        <v>-120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12.43</v>
      </c>
      <c r="M60" s="116">
        <v>3.54</v>
      </c>
      <c r="N60" s="115">
        <v>-19</v>
      </c>
      <c r="O60" s="88">
        <v>-62</v>
      </c>
      <c r="P60" s="88">
        <v>-145</v>
      </c>
      <c r="Q60" s="88">
        <v>0</v>
      </c>
      <c r="R60" s="88">
        <v>0</v>
      </c>
      <c r="S60" s="116">
        <v>0</v>
      </c>
      <c r="U60" s="115">
        <v>-226</v>
      </c>
      <c r="V60" s="116">
        <v>15.97</v>
      </c>
      <c r="W60">
        <v>-19</v>
      </c>
      <c r="X60">
        <v>-62</v>
      </c>
      <c r="Y60">
        <v>12.43</v>
      </c>
      <c r="Z60">
        <v>0</v>
      </c>
      <c r="AA60">
        <v>3.54</v>
      </c>
      <c r="AB60">
        <v>-145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10.99</v>
      </c>
      <c r="M61" s="116">
        <v>3.54</v>
      </c>
      <c r="N61" s="115">
        <v>-29</v>
      </c>
      <c r="O61" s="88">
        <v>-45</v>
      </c>
      <c r="P61" s="88">
        <v>-175</v>
      </c>
      <c r="Q61" s="88">
        <v>0</v>
      </c>
      <c r="R61" s="88">
        <v>0</v>
      </c>
      <c r="S61" s="116">
        <v>0</v>
      </c>
      <c r="U61" s="115">
        <v>-249</v>
      </c>
      <c r="V61" s="116">
        <v>14.53</v>
      </c>
      <c r="W61">
        <v>-29</v>
      </c>
      <c r="X61">
        <v>-45</v>
      </c>
      <c r="Y61">
        <v>10.99</v>
      </c>
      <c r="Z61">
        <v>0</v>
      </c>
      <c r="AA61">
        <v>3.54</v>
      </c>
      <c r="AB61">
        <v>-175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11</v>
      </c>
      <c r="M62" s="116">
        <v>3.63</v>
      </c>
      <c r="N62" s="115">
        <v>-29</v>
      </c>
      <c r="O62" s="88">
        <v>-45</v>
      </c>
      <c r="P62" s="88">
        <v>-160</v>
      </c>
      <c r="Q62" s="88">
        <v>0</v>
      </c>
      <c r="R62" s="88">
        <v>0</v>
      </c>
      <c r="S62" s="116">
        <v>0</v>
      </c>
      <c r="U62" s="115">
        <v>-234</v>
      </c>
      <c r="V62" s="116">
        <v>14.63</v>
      </c>
      <c r="W62">
        <v>-29</v>
      </c>
      <c r="X62">
        <v>-45</v>
      </c>
      <c r="Y62">
        <v>11</v>
      </c>
      <c r="Z62">
        <v>0</v>
      </c>
      <c r="AA62">
        <v>3.63</v>
      </c>
      <c r="AB62">
        <v>-160</v>
      </c>
    </row>
    <row r="63" spans="7:28">
      <c r="G63" t="s">
        <v>105</v>
      </c>
      <c r="H63" s="115">
        <v>18.16</v>
      </c>
      <c r="I63" s="88">
        <v>0</v>
      </c>
      <c r="J63" s="88">
        <v>0</v>
      </c>
      <c r="K63" s="88">
        <v>0</v>
      </c>
      <c r="L63" s="88">
        <v>11</v>
      </c>
      <c r="M63" s="116">
        <v>3.54</v>
      </c>
      <c r="N63" s="115">
        <v>0</v>
      </c>
      <c r="O63" s="88">
        <v>-50</v>
      </c>
      <c r="P63" s="88">
        <v>-180</v>
      </c>
      <c r="Q63" s="88">
        <v>0</v>
      </c>
      <c r="R63" s="88">
        <v>0</v>
      </c>
      <c r="S63" s="116">
        <v>0</v>
      </c>
      <c r="U63" s="115">
        <v>-230</v>
      </c>
      <c r="V63" s="116">
        <v>32.700000000000003</v>
      </c>
      <c r="W63">
        <v>18.16</v>
      </c>
      <c r="X63">
        <v>-50</v>
      </c>
      <c r="Y63">
        <v>11</v>
      </c>
      <c r="Z63">
        <v>0</v>
      </c>
      <c r="AA63">
        <v>3.54</v>
      </c>
      <c r="AB63">
        <v>-180</v>
      </c>
    </row>
    <row r="64" spans="7:28">
      <c r="G64" t="s">
        <v>106</v>
      </c>
      <c r="H64" s="115">
        <v>17.22</v>
      </c>
      <c r="I64" s="88">
        <v>0</v>
      </c>
      <c r="J64" s="88">
        <v>0</v>
      </c>
      <c r="K64" s="88">
        <v>0</v>
      </c>
      <c r="L64" s="88">
        <v>10.8</v>
      </c>
      <c r="M64" s="116">
        <v>3.63</v>
      </c>
      <c r="N64" s="115">
        <v>0</v>
      </c>
      <c r="O64" s="88">
        <v>-50</v>
      </c>
      <c r="P64" s="88">
        <v>-170</v>
      </c>
      <c r="Q64" s="88">
        <v>0</v>
      </c>
      <c r="R64" s="88">
        <v>0</v>
      </c>
      <c r="S64" s="116">
        <v>0</v>
      </c>
      <c r="U64" s="115">
        <v>-220</v>
      </c>
      <c r="V64" s="116">
        <v>31.65</v>
      </c>
      <c r="W64">
        <v>17.22</v>
      </c>
      <c r="X64">
        <v>-50</v>
      </c>
      <c r="Y64">
        <v>10.8</v>
      </c>
      <c r="Z64">
        <v>0</v>
      </c>
      <c r="AA64">
        <v>3.63</v>
      </c>
      <c r="AB64">
        <v>-170</v>
      </c>
    </row>
    <row r="65" spans="7:28">
      <c r="G65" t="s">
        <v>107</v>
      </c>
      <c r="H65" s="115">
        <v>23.9</v>
      </c>
      <c r="I65" s="88">
        <v>0</v>
      </c>
      <c r="J65" s="88">
        <v>0</v>
      </c>
      <c r="K65" s="88">
        <v>0</v>
      </c>
      <c r="L65" s="88">
        <v>10.039999999999999</v>
      </c>
      <c r="M65" s="116">
        <v>3.54</v>
      </c>
      <c r="N65" s="115">
        <v>0</v>
      </c>
      <c r="O65" s="88">
        <v>-60</v>
      </c>
      <c r="P65" s="88">
        <v>-160</v>
      </c>
      <c r="Q65" s="88">
        <v>0</v>
      </c>
      <c r="R65" s="88">
        <v>0</v>
      </c>
      <c r="S65" s="116">
        <v>0</v>
      </c>
      <c r="U65" s="115">
        <v>-220</v>
      </c>
      <c r="V65" s="116">
        <v>37.479999999999997</v>
      </c>
      <c r="W65">
        <v>23.9</v>
      </c>
      <c r="X65">
        <v>-60</v>
      </c>
      <c r="Y65">
        <v>10.039999999999999</v>
      </c>
      <c r="Z65">
        <v>0</v>
      </c>
      <c r="AA65">
        <v>3.54</v>
      </c>
      <c r="AB65">
        <v>-160</v>
      </c>
    </row>
    <row r="66" spans="7:28">
      <c r="G66" t="s">
        <v>108</v>
      </c>
      <c r="H66" s="115">
        <v>21.98</v>
      </c>
      <c r="I66" s="88">
        <v>0</v>
      </c>
      <c r="J66" s="88">
        <v>0</v>
      </c>
      <c r="K66" s="88">
        <v>0</v>
      </c>
      <c r="L66" s="88">
        <v>10.52</v>
      </c>
      <c r="M66" s="116">
        <v>3.54</v>
      </c>
      <c r="N66" s="115">
        <v>0</v>
      </c>
      <c r="O66" s="88">
        <v>-20</v>
      </c>
      <c r="P66" s="88">
        <v>-160</v>
      </c>
      <c r="Q66" s="88">
        <v>0</v>
      </c>
      <c r="R66" s="88">
        <v>0</v>
      </c>
      <c r="S66" s="116">
        <v>0</v>
      </c>
      <c r="U66" s="115">
        <v>-180</v>
      </c>
      <c r="V66" s="116">
        <v>36.04</v>
      </c>
      <c r="W66">
        <v>21.98</v>
      </c>
      <c r="X66">
        <v>-20</v>
      </c>
      <c r="Y66">
        <v>10.52</v>
      </c>
      <c r="Z66">
        <v>0</v>
      </c>
      <c r="AA66">
        <v>3.54</v>
      </c>
      <c r="AB66">
        <v>-160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10.51</v>
      </c>
      <c r="M67" s="116">
        <v>3.54</v>
      </c>
      <c r="N67" s="115">
        <v>0</v>
      </c>
      <c r="O67" s="88">
        <v>-25</v>
      </c>
      <c r="P67" s="88">
        <v>-120</v>
      </c>
      <c r="Q67" s="88">
        <v>0</v>
      </c>
      <c r="R67" s="88">
        <v>0</v>
      </c>
      <c r="S67" s="116">
        <v>0</v>
      </c>
      <c r="U67" s="115">
        <v>-145</v>
      </c>
      <c r="V67" s="116">
        <v>14.05</v>
      </c>
      <c r="W67">
        <v>0</v>
      </c>
      <c r="X67">
        <v>-25</v>
      </c>
      <c r="Y67">
        <v>10.51</v>
      </c>
      <c r="Z67">
        <v>0</v>
      </c>
      <c r="AA67">
        <v>3.54</v>
      </c>
      <c r="AB67">
        <v>-120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10.61</v>
      </c>
      <c r="M68" s="116">
        <v>3.54</v>
      </c>
      <c r="N68" s="115">
        <v>0</v>
      </c>
      <c r="O68" s="88">
        <v>0</v>
      </c>
      <c r="P68" s="88">
        <v>-115</v>
      </c>
      <c r="Q68" s="88">
        <v>0</v>
      </c>
      <c r="R68" s="88">
        <v>0</v>
      </c>
      <c r="S68" s="116">
        <v>0</v>
      </c>
      <c r="U68" s="115">
        <v>-115</v>
      </c>
      <c r="V68" s="116">
        <v>14.15</v>
      </c>
      <c r="W68">
        <v>0</v>
      </c>
      <c r="X68">
        <v>0</v>
      </c>
      <c r="Y68">
        <v>10.61</v>
      </c>
      <c r="Z68">
        <v>0</v>
      </c>
      <c r="AA68">
        <v>3.54</v>
      </c>
      <c r="AB68">
        <v>-115</v>
      </c>
    </row>
    <row r="69" spans="7:28">
      <c r="G69" t="s">
        <v>111</v>
      </c>
      <c r="H69" s="115">
        <v>0</v>
      </c>
      <c r="I69" s="88">
        <v>9.56</v>
      </c>
      <c r="J69" s="88">
        <v>0</v>
      </c>
      <c r="K69" s="88">
        <v>0</v>
      </c>
      <c r="L69" s="88">
        <v>11.38</v>
      </c>
      <c r="M69" s="116">
        <v>3.54</v>
      </c>
      <c r="N69" s="115">
        <v>-99</v>
      </c>
      <c r="O69" s="88">
        <v>0</v>
      </c>
      <c r="P69" s="88">
        <v>-100</v>
      </c>
      <c r="Q69" s="88">
        <v>0</v>
      </c>
      <c r="R69" s="88">
        <v>0</v>
      </c>
      <c r="S69" s="116">
        <v>0</v>
      </c>
      <c r="U69" s="115">
        <v>-199</v>
      </c>
      <c r="V69" s="116">
        <v>24.48</v>
      </c>
      <c r="W69">
        <v>-99</v>
      </c>
      <c r="X69">
        <v>9.56</v>
      </c>
      <c r="Y69">
        <v>11.38</v>
      </c>
      <c r="Z69">
        <v>0</v>
      </c>
      <c r="AA69">
        <v>3.54</v>
      </c>
      <c r="AB69">
        <v>-100</v>
      </c>
    </row>
    <row r="70" spans="7:28">
      <c r="G70" t="s">
        <v>112</v>
      </c>
      <c r="H70" s="115">
        <v>0</v>
      </c>
      <c r="I70" s="88">
        <v>47.8</v>
      </c>
      <c r="J70" s="88">
        <v>0</v>
      </c>
      <c r="K70" s="88">
        <v>0</v>
      </c>
      <c r="L70" s="88">
        <v>12.43</v>
      </c>
      <c r="M70" s="116">
        <v>3.54</v>
      </c>
      <c r="N70" s="115">
        <v>-119</v>
      </c>
      <c r="O70" s="88">
        <v>0</v>
      </c>
      <c r="P70" s="88">
        <v>-105</v>
      </c>
      <c r="Q70" s="88">
        <v>0</v>
      </c>
      <c r="R70" s="88">
        <v>0</v>
      </c>
      <c r="S70" s="116">
        <v>0</v>
      </c>
      <c r="U70" s="115">
        <v>-224</v>
      </c>
      <c r="V70" s="116">
        <v>63.77</v>
      </c>
      <c r="W70">
        <v>-119</v>
      </c>
      <c r="X70">
        <v>47.8</v>
      </c>
      <c r="Y70">
        <v>12.43</v>
      </c>
      <c r="Z70">
        <v>0</v>
      </c>
      <c r="AA70">
        <v>3.54</v>
      </c>
      <c r="AB70">
        <v>-105</v>
      </c>
    </row>
    <row r="71" spans="7:28">
      <c r="G71" t="s">
        <v>113</v>
      </c>
      <c r="H71" s="115">
        <v>0</v>
      </c>
      <c r="I71" s="88">
        <v>63.1</v>
      </c>
      <c r="J71" s="88">
        <v>0</v>
      </c>
      <c r="K71" s="88">
        <v>0</v>
      </c>
      <c r="L71" s="88">
        <v>13.58</v>
      </c>
      <c r="M71" s="116">
        <v>3.63</v>
      </c>
      <c r="N71" s="115">
        <v>-76</v>
      </c>
      <c r="O71" s="88">
        <v>0</v>
      </c>
      <c r="P71" s="88">
        <v>-85</v>
      </c>
      <c r="Q71" s="88">
        <v>0</v>
      </c>
      <c r="R71" s="88">
        <v>0</v>
      </c>
      <c r="S71" s="116">
        <v>0</v>
      </c>
      <c r="U71" s="115">
        <v>-161</v>
      </c>
      <c r="V71" s="116">
        <v>80.31</v>
      </c>
      <c r="W71">
        <v>-76</v>
      </c>
      <c r="X71">
        <v>63.1</v>
      </c>
      <c r="Y71">
        <v>13.58</v>
      </c>
      <c r="Z71">
        <v>0</v>
      </c>
      <c r="AA71">
        <v>3.63</v>
      </c>
      <c r="AB71">
        <v>-85</v>
      </c>
    </row>
    <row r="72" spans="7:28">
      <c r="G72" t="s">
        <v>114</v>
      </c>
      <c r="H72" s="115">
        <v>0</v>
      </c>
      <c r="I72" s="88">
        <v>60.23</v>
      </c>
      <c r="J72" s="88">
        <v>0</v>
      </c>
      <c r="K72" s="88">
        <v>0</v>
      </c>
      <c r="L72" s="88">
        <v>14.92</v>
      </c>
      <c r="M72" s="116">
        <v>3.63</v>
      </c>
      <c r="N72" s="115">
        <v>-81</v>
      </c>
      <c r="O72" s="88">
        <v>0</v>
      </c>
      <c r="P72" s="88">
        <v>-75</v>
      </c>
      <c r="Q72" s="88">
        <v>0</v>
      </c>
      <c r="R72" s="88">
        <v>0</v>
      </c>
      <c r="S72" s="116">
        <v>0</v>
      </c>
      <c r="U72" s="115">
        <v>-156</v>
      </c>
      <c r="V72" s="116">
        <v>78.78</v>
      </c>
      <c r="W72">
        <v>-81</v>
      </c>
      <c r="X72">
        <v>60.23</v>
      </c>
      <c r="Y72">
        <v>14.92</v>
      </c>
      <c r="Z72">
        <v>0</v>
      </c>
      <c r="AA72">
        <v>3.63</v>
      </c>
      <c r="AB72">
        <v>-75</v>
      </c>
    </row>
    <row r="73" spans="7:28">
      <c r="G73" t="s">
        <v>115</v>
      </c>
      <c r="H73" s="115">
        <v>0</v>
      </c>
      <c r="I73" s="88">
        <v>10.52</v>
      </c>
      <c r="J73" s="88">
        <v>0</v>
      </c>
      <c r="K73" s="88">
        <v>0</v>
      </c>
      <c r="L73" s="88">
        <v>16.25</v>
      </c>
      <c r="M73" s="116">
        <v>3.73</v>
      </c>
      <c r="N73" s="115">
        <v>-48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-88</v>
      </c>
      <c r="V73" s="116">
        <v>30.5</v>
      </c>
      <c r="W73">
        <v>-48</v>
      </c>
      <c r="X73">
        <v>10.52</v>
      </c>
      <c r="Y73">
        <v>16.25</v>
      </c>
      <c r="Z73">
        <v>0</v>
      </c>
      <c r="AA73">
        <v>3.73</v>
      </c>
      <c r="AB73">
        <v>-40</v>
      </c>
    </row>
    <row r="74" spans="7:28">
      <c r="G74" t="s">
        <v>116</v>
      </c>
      <c r="H74" s="115">
        <v>0</v>
      </c>
      <c r="I74" s="88">
        <v>3.82</v>
      </c>
      <c r="J74" s="88">
        <v>0</v>
      </c>
      <c r="K74" s="88">
        <v>0</v>
      </c>
      <c r="L74" s="88">
        <v>17.03</v>
      </c>
      <c r="M74" s="116">
        <v>4.3</v>
      </c>
      <c r="N74" s="115">
        <v>-39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-69</v>
      </c>
      <c r="V74" s="116">
        <v>25.15</v>
      </c>
      <c r="W74">
        <v>-39</v>
      </c>
      <c r="X74">
        <v>3.82</v>
      </c>
      <c r="Y74">
        <v>17.03</v>
      </c>
      <c r="Z74">
        <v>0</v>
      </c>
      <c r="AA74">
        <v>4.3</v>
      </c>
      <c r="AB74">
        <v>-30</v>
      </c>
    </row>
    <row r="75" spans="7:28">
      <c r="G75" t="s">
        <v>117</v>
      </c>
      <c r="H75" s="115">
        <v>0</v>
      </c>
      <c r="I75" s="88">
        <v>3.82</v>
      </c>
      <c r="J75" s="88">
        <v>0</v>
      </c>
      <c r="K75" s="88">
        <v>0</v>
      </c>
      <c r="L75" s="88">
        <v>17.89</v>
      </c>
      <c r="M75" s="116">
        <v>3.63</v>
      </c>
      <c r="N75" s="115">
        <v>-93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-138</v>
      </c>
      <c r="V75" s="116">
        <v>25.34</v>
      </c>
      <c r="W75">
        <v>-93</v>
      </c>
      <c r="X75">
        <v>3.82</v>
      </c>
      <c r="Y75">
        <v>17.89</v>
      </c>
      <c r="Z75">
        <v>0</v>
      </c>
      <c r="AA75">
        <v>3.63</v>
      </c>
      <c r="AB75">
        <v>-45</v>
      </c>
    </row>
    <row r="76" spans="7:28">
      <c r="G76" t="s">
        <v>118</v>
      </c>
      <c r="H76" s="115">
        <v>0</v>
      </c>
      <c r="I76" s="88">
        <v>4.78</v>
      </c>
      <c r="J76" s="88">
        <v>0</v>
      </c>
      <c r="K76" s="88">
        <v>0</v>
      </c>
      <c r="L76" s="88">
        <v>18.829999999999998</v>
      </c>
      <c r="M76" s="116">
        <v>4.0199999999999996</v>
      </c>
      <c r="N76" s="115">
        <v>-59</v>
      </c>
      <c r="O76" s="88">
        <v>0</v>
      </c>
      <c r="P76" s="88">
        <v>-45</v>
      </c>
      <c r="Q76" s="88">
        <v>0</v>
      </c>
      <c r="R76" s="88">
        <v>0</v>
      </c>
      <c r="S76" s="116">
        <v>0</v>
      </c>
      <c r="U76" s="115">
        <v>-104</v>
      </c>
      <c r="V76" s="116">
        <v>27.63</v>
      </c>
      <c r="W76">
        <v>-59</v>
      </c>
      <c r="X76">
        <v>4.78</v>
      </c>
      <c r="Y76">
        <v>18.829999999999998</v>
      </c>
      <c r="Z76">
        <v>0</v>
      </c>
      <c r="AA76">
        <v>4.0199999999999996</v>
      </c>
      <c r="AB76">
        <v>-45</v>
      </c>
    </row>
    <row r="77" spans="7:28">
      <c r="G77" t="s">
        <v>119</v>
      </c>
      <c r="H77" s="115">
        <v>0</v>
      </c>
      <c r="I77" s="88">
        <v>13.39</v>
      </c>
      <c r="J77" s="88">
        <v>0</v>
      </c>
      <c r="K77" s="88">
        <v>0</v>
      </c>
      <c r="L77" s="88">
        <v>18.920000000000002</v>
      </c>
      <c r="M77" s="116">
        <v>3.54</v>
      </c>
      <c r="N77" s="115">
        <v>-66</v>
      </c>
      <c r="O77" s="88">
        <v>0</v>
      </c>
      <c r="P77" s="88">
        <v>-45</v>
      </c>
      <c r="Q77" s="88">
        <v>0</v>
      </c>
      <c r="R77" s="88">
        <v>0</v>
      </c>
      <c r="S77" s="116">
        <v>0</v>
      </c>
      <c r="U77" s="115">
        <v>-111</v>
      </c>
      <c r="V77" s="116">
        <v>35.85</v>
      </c>
      <c r="W77">
        <v>-66</v>
      </c>
      <c r="X77">
        <v>13.39</v>
      </c>
      <c r="Y77">
        <v>18.920000000000002</v>
      </c>
      <c r="Z77">
        <v>0</v>
      </c>
      <c r="AA77">
        <v>3.54</v>
      </c>
      <c r="AB77">
        <v>-45</v>
      </c>
    </row>
    <row r="78" spans="7:28">
      <c r="G78" t="s">
        <v>120</v>
      </c>
      <c r="H78" s="115">
        <v>0</v>
      </c>
      <c r="I78" s="88">
        <v>17.21</v>
      </c>
      <c r="J78" s="88">
        <v>0</v>
      </c>
      <c r="K78" s="88">
        <v>0</v>
      </c>
      <c r="L78" s="88">
        <v>19.12</v>
      </c>
      <c r="M78" s="116">
        <v>3.54</v>
      </c>
      <c r="N78" s="115">
        <v>-31</v>
      </c>
      <c r="O78" s="88">
        <v>0</v>
      </c>
      <c r="P78" s="88">
        <v>-45</v>
      </c>
      <c r="Q78" s="88">
        <v>0</v>
      </c>
      <c r="R78" s="88">
        <v>0</v>
      </c>
      <c r="S78" s="116">
        <v>0</v>
      </c>
      <c r="U78" s="115">
        <v>-76</v>
      </c>
      <c r="V78" s="116">
        <v>39.869999999999997</v>
      </c>
      <c r="W78">
        <v>-31</v>
      </c>
      <c r="X78">
        <v>17.21</v>
      </c>
      <c r="Y78">
        <v>19.12</v>
      </c>
      <c r="Z78">
        <v>0</v>
      </c>
      <c r="AA78">
        <v>3.54</v>
      </c>
      <c r="AB78">
        <v>-45</v>
      </c>
    </row>
    <row r="79" spans="7:28">
      <c r="G79" t="s">
        <v>121</v>
      </c>
      <c r="H79" s="115">
        <v>13.39</v>
      </c>
      <c r="I79" s="88">
        <v>21.03</v>
      </c>
      <c r="J79" s="88">
        <v>0</v>
      </c>
      <c r="K79" s="88">
        <v>0</v>
      </c>
      <c r="L79" s="88">
        <v>20.079999999999998</v>
      </c>
      <c r="M79" s="116">
        <v>3.82</v>
      </c>
      <c r="N79" s="115">
        <v>0</v>
      </c>
      <c r="O79" s="88">
        <v>0</v>
      </c>
      <c r="P79" s="88">
        <v>-52</v>
      </c>
      <c r="Q79" s="88">
        <v>0</v>
      </c>
      <c r="R79" s="88">
        <v>0</v>
      </c>
      <c r="S79" s="116">
        <v>0</v>
      </c>
      <c r="U79" s="115">
        <v>-52</v>
      </c>
      <c r="V79" s="116">
        <v>58.32</v>
      </c>
      <c r="W79">
        <v>13.39</v>
      </c>
      <c r="X79">
        <v>21.03</v>
      </c>
      <c r="Y79">
        <v>20.079999999999998</v>
      </c>
      <c r="Z79">
        <v>0</v>
      </c>
      <c r="AA79">
        <v>3.82</v>
      </c>
      <c r="AB79">
        <v>-52</v>
      </c>
    </row>
    <row r="80" spans="7:28">
      <c r="G80" t="s">
        <v>122</v>
      </c>
      <c r="H80" s="115">
        <v>4.6100000000000003</v>
      </c>
      <c r="I80" s="88">
        <v>21.99</v>
      </c>
      <c r="J80" s="88">
        <v>0</v>
      </c>
      <c r="K80" s="88">
        <v>0</v>
      </c>
      <c r="L80" s="88">
        <v>0</v>
      </c>
      <c r="M80" s="116">
        <v>4.21</v>
      </c>
      <c r="N80" s="115">
        <v>0</v>
      </c>
      <c r="O80" s="88">
        <v>0</v>
      </c>
      <c r="P80" s="88">
        <v>-52</v>
      </c>
      <c r="Q80" s="88">
        <v>0</v>
      </c>
      <c r="R80" s="88">
        <v>0</v>
      </c>
      <c r="S80" s="116">
        <v>0</v>
      </c>
      <c r="U80" s="115">
        <v>-52</v>
      </c>
      <c r="V80" s="116">
        <v>30.81</v>
      </c>
      <c r="W80">
        <v>4.6100000000000003</v>
      </c>
      <c r="X80">
        <v>21.99</v>
      </c>
      <c r="Y80">
        <v>0</v>
      </c>
      <c r="Z80">
        <v>0</v>
      </c>
      <c r="AA80">
        <v>4.21</v>
      </c>
      <c r="AB80">
        <v>-52</v>
      </c>
    </row>
    <row r="81" spans="7:28">
      <c r="G81" t="s">
        <v>123</v>
      </c>
      <c r="H81" s="115">
        <v>0</v>
      </c>
      <c r="I81" s="88">
        <v>25.81</v>
      </c>
      <c r="J81" s="88">
        <v>0</v>
      </c>
      <c r="K81" s="88">
        <v>0</v>
      </c>
      <c r="L81" s="88">
        <v>20.56</v>
      </c>
      <c r="M81" s="116">
        <v>3.73</v>
      </c>
      <c r="N81" s="115">
        <v>0</v>
      </c>
      <c r="O81" s="88">
        <v>0</v>
      </c>
      <c r="P81" s="88">
        <v>-35</v>
      </c>
      <c r="Q81" s="88">
        <v>0</v>
      </c>
      <c r="R81" s="88">
        <v>0</v>
      </c>
      <c r="S81" s="116">
        <v>0</v>
      </c>
      <c r="U81" s="115">
        <v>-35</v>
      </c>
      <c r="V81" s="116">
        <v>50.1</v>
      </c>
      <c r="W81">
        <v>0</v>
      </c>
      <c r="X81">
        <v>25.81</v>
      </c>
      <c r="Y81">
        <v>20.56</v>
      </c>
      <c r="Z81">
        <v>0</v>
      </c>
      <c r="AA81">
        <v>3.73</v>
      </c>
      <c r="AB81">
        <v>-35</v>
      </c>
    </row>
    <row r="82" spans="7:28">
      <c r="G82" t="s">
        <v>124</v>
      </c>
      <c r="H82" s="115">
        <v>0</v>
      </c>
      <c r="I82" s="88">
        <v>22.94</v>
      </c>
      <c r="J82" s="88">
        <v>0</v>
      </c>
      <c r="K82" s="88">
        <v>0</v>
      </c>
      <c r="L82" s="88">
        <v>20.56</v>
      </c>
      <c r="M82" s="116">
        <v>3.54</v>
      </c>
      <c r="N82" s="115">
        <v>0</v>
      </c>
      <c r="O82" s="88">
        <v>0</v>
      </c>
      <c r="P82" s="88">
        <v>-35</v>
      </c>
      <c r="Q82" s="88">
        <v>0</v>
      </c>
      <c r="R82" s="88">
        <v>0</v>
      </c>
      <c r="S82" s="116">
        <v>0</v>
      </c>
      <c r="U82" s="115">
        <v>-35</v>
      </c>
      <c r="V82" s="116">
        <v>47.04</v>
      </c>
      <c r="W82">
        <v>0</v>
      </c>
      <c r="X82">
        <v>22.94</v>
      </c>
      <c r="Y82">
        <v>20.56</v>
      </c>
      <c r="Z82">
        <v>0</v>
      </c>
      <c r="AA82">
        <v>3.54</v>
      </c>
      <c r="AB82">
        <v>-35</v>
      </c>
    </row>
    <row r="83" spans="7:28">
      <c r="G83" t="s">
        <v>125</v>
      </c>
      <c r="H83" s="115">
        <v>0</v>
      </c>
      <c r="I83" s="88">
        <v>35.369999999999997</v>
      </c>
      <c r="J83" s="88">
        <v>0</v>
      </c>
      <c r="K83" s="88">
        <v>0</v>
      </c>
      <c r="L83" s="88">
        <v>21.99</v>
      </c>
      <c r="M83" s="116">
        <v>3.54</v>
      </c>
      <c r="N83" s="115">
        <v>0</v>
      </c>
      <c r="O83" s="88">
        <v>0</v>
      </c>
      <c r="P83" s="88">
        <v>-25</v>
      </c>
      <c r="Q83" s="88">
        <v>0</v>
      </c>
      <c r="R83" s="88">
        <v>0</v>
      </c>
      <c r="S83" s="116">
        <v>0</v>
      </c>
      <c r="U83" s="115">
        <v>-25</v>
      </c>
      <c r="V83" s="116">
        <v>60.9</v>
      </c>
      <c r="W83">
        <v>0</v>
      </c>
      <c r="X83">
        <v>35.369999999999997</v>
      </c>
      <c r="Y83">
        <v>21.99</v>
      </c>
      <c r="Z83">
        <v>0</v>
      </c>
      <c r="AA83">
        <v>3.54</v>
      </c>
      <c r="AB83">
        <v>-25</v>
      </c>
    </row>
    <row r="84" spans="7:28">
      <c r="G84" t="s">
        <v>126</v>
      </c>
      <c r="H84" s="115">
        <v>0</v>
      </c>
      <c r="I84" s="88">
        <v>21.03</v>
      </c>
      <c r="J84" s="88">
        <v>0</v>
      </c>
      <c r="K84" s="88">
        <v>0</v>
      </c>
      <c r="L84" s="88">
        <v>21.61</v>
      </c>
      <c r="M84" s="116">
        <v>3.54</v>
      </c>
      <c r="N84" s="115">
        <v>0</v>
      </c>
      <c r="O84" s="88">
        <v>0</v>
      </c>
      <c r="P84" s="88">
        <v>-25</v>
      </c>
      <c r="Q84" s="88">
        <v>0</v>
      </c>
      <c r="R84" s="88">
        <v>0</v>
      </c>
      <c r="S84" s="116">
        <v>0</v>
      </c>
      <c r="U84" s="115">
        <v>-25</v>
      </c>
      <c r="V84" s="116">
        <v>46.18</v>
      </c>
      <c r="W84">
        <v>0</v>
      </c>
      <c r="X84">
        <v>21.03</v>
      </c>
      <c r="Y84">
        <v>21.61</v>
      </c>
      <c r="Z84">
        <v>0</v>
      </c>
      <c r="AA84">
        <v>3.54</v>
      </c>
      <c r="AB84">
        <v>-25</v>
      </c>
    </row>
    <row r="85" spans="7:28">
      <c r="G85" t="s">
        <v>127</v>
      </c>
      <c r="H85" s="115">
        <v>20.079999999999998</v>
      </c>
      <c r="I85" s="88">
        <v>8.6</v>
      </c>
      <c r="J85" s="88">
        <v>0</v>
      </c>
      <c r="K85" s="88">
        <v>0</v>
      </c>
      <c r="L85" s="88">
        <v>21.51</v>
      </c>
      <c r="M85" s="116">
        <v>3.54</v>
      </c>
      <c r="N85" s="115">
        <v>0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-25</v>
      </c>
      <c r="V85" s="116">
        <v>53.73</v>
      </c>
      <c r="W85">
        <v>20.079999999999998</v>
      </c>
      <c r="X85">
        <v>8.6</v>
      </c>
      <c r="Y85">
        <v>21.51</v>
      </c>
      <c r="Z85">
        <v>0</v>
      </c>
      <c r="AA85">
        <v>3.54</v>
      </c>
      <c r="AB85">
        <v>-25</v>
      </c>
    </row>
    <row r="86" spans="7:28">
      <c r="G86" t="s">
        <v>128</v>
      </c>
      <c r="H86" s="115">
        <v>18.170000000000002</v>
      </c>
      <c r="I86" s="88">
        <v>0</v>
      </c>
      <c r="J86" s="88">
        <v>0</v>
      </c>
      <c r="K86" s="88">
        <v>0</v>
      </c>
      <c r="L86" s="88">
        <v>20.84</v>
      </c>
      <c r="M86" s="116">
        <v>3.54</v>
      </c>
      <c r="N86" s="115">
        <v>0</v>
      </c>
      <c r="O86" s="88">
        <v>-5</v>
      </c>
      <c r="P86" s="88">
        <v>-25</v>
      </c>
      <c r="Q86" s="88">
        <v>0</v>
      </c>
      <c r="R86" s="88">
        <v>0</v>
      </c>
      <c r="S86" s="116">
        <v>0</v>
      </c>
      <c r="U86" s="115">
        <v>-30</v>
      </c>
      <c r="V86" s="116">
        <v>42.55</v>
      </c>
      <c r="W86">
        <v>18.170000000000002</v>
      </c>
      <c r="X86">
        <v>-5</v>
      </c>
      <c r="Y86">
        <v>20.84</v>
      </c>
      <c r="Z86">
        <v>0</v>
      </c>
      <c r="AA86">
        <v>3.54</v>
      </c>
      <c r="AB86">
        <v>-25</v>
      </c>
    </row>
    <row r="87" spans="7:28">
      <c r="G87" t="s">
        <v>129</v>
      </c>
      <c r="H87" s="115">
        <v>33.47</v>
      </c>
      <c r="I87" s="88">
        <v>8.6</v>
      </c>
      <c r="J87" s="88">
        <v>0</v>
      </c>
      <c r="K87" s="88">
        <v>0</v>
      </c>
      <c r="L87" s="88">
        <v>20.84</v>
      </c>
      <c r="M87" s="116">
        <v>3.54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66.45</v>
      </c>
      <c r="W87">
        <v>33.47</v>
      </c>
      <c r="X87">
        <v>8.6</v>
      </c>
      <c r="Y87">
        <v>20.84</v>
      </c>
      <c r="Z87">
        <v>0</v>
      </c>
      <c r="AA87">
        <v>3.54</v>
      </c>
      <c r="AB87">
        <v>-30</v>
      </c>
    </row>
    <row r="88" spans="7:28">
      <c r="G88" t="s">
        <v>130</v>
      </c>
      <c r="H88" s="115">
        <v>37.28</v>
      </c>
      <c r="I88" s="88">
        <v>7.65</v>
      </c>
      <c r="J88" s="88">
        <v>0</v>
      </c>
      <c r="K88" s="88">
        <v>0</v>
      </c>
      <c r="L88" s="88">
        <v>20.56</v>
      </c>
      <c r="M88" s="116">
        <v>3.54</v>
      </c>
      <c r="N88" s="115">
        <v>0</v>
      </c>
      <c r="O88" s="88">
        <v>0</v>
      </c>
      <c r="P88" s="88">
        <v>-5</v>
      </c>
      <c r="Q88" s="88">
        <v>0</v>
      </c>
      <c r="R88" s="88">
        <v>0</v>
      </c>
      <c r="S88" s="116">
        <v>0</v>
      </c>
      <c r="U88" s="115">
        <v>-5</v>
      </c>
      <c r="V88" s="116">
        <v>69.03</v>
      </c>
      <c r="W88">
        <v>37.28</v>
      </c>
      <c r="X88">
        <v>7.65</v>
      </c>
      <c r="Y88">
        <v>20.56</v>
      </c>
      <c r="Z88">
        <v>0</v>
      </c>
      <c r="AA88">
        <v>3.54</v>
      </c>
      <c r="AB88">
        <v>-5</v>
      </c>
    </row>
    <row r="89" spans="7:28">
      <c r="G89" t="s">
        <v>131</v>
      </c>
      <c r="H89" s="115">
        <v>54.5</v>
      </c>
      <c r="I89" s="88">
        <v>41.11</v>
      </c>
      <c r="J89" s="88">
        <v>0</v>
      </c>
      <c r="K89" s="88">
        <v>0</v>
      </c>
      <c r="L89" s="88">
        <v>19.22</v>
      </c>
      <c r="M89" s="116">
        <v>3.63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118.46</v>
      </c>
      <c r="W89">
        <v>54.5</v>
      </c>
      <c r="X89">
        <v>41.11</v>
      </c>
      <c r="Y89">
        <v>19.22</v>
      </c>
      <c r="Z89">
        <v>0</v>
      </c>
      <c r="AA89">
        <v>3.63</v>
      </c>
      <c r="AB89">
        <v>0</v>
      </c>
    </row>
    <row r="90" spans="7:28">
      <c r="G90" t="s">
        <v>132</v>
      </c>
      <c r="H90" s="115">
        <v>53.54</v>
      </c>
      <c r="I90" s="88">
        <v>42.07</v>
      </c>
      <c r="J90" s="88">
        <v>0</v>
      </c>
      <c r="K90" s="88">
        <v>0</v>
      </c>
      <c r="L90" s="88">
        <v>18.45</v>
      </c>
      <c r="M90" s="116">
        <v>3.54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>
        <v>-20</v>
      </c>
      <c r="V90" s="116">
        <v>117.6</v>
      </c>
      <c r="W90">
        <v>53.54</v>
      </c>
      <c r="X90">
        <v>42.07</v>
      </c>
      <c r="Y90">
        <v>18.45</v>
      </c>
      <c r="Z90">
        <v>0</v>
      </c>
      <c r="AA90">
        <v>3.54</v>
      </c>
      <c r="AB90">
        <v>-20</v>
      </c>
    </row>
    <row r="91" spans="7:28">
      <c r="G91" t="s">
        <v>133</v>
      </c>
      <c r="H91" s="115">
        <v>62.14</v>
      </c>
      <c r="I91" s="88">
        <v>47.81</v>
      </c>
      <c r="J91" s="88">
        <v>0</v>
      </c>
      <c r="K91" s="88">
        <v>0</v>
      </c>
      <c r="L91" s="88">
        <v>17.21</v>
      </c>
      <c r="M91" s="116">
        <v>3.63</v>
      </c>
      <c r="N91" s="115">
        <v>0</v>
      </c>
      <c r="O91" s="88">
        <v>0</v>
      </c>
      <c r="P91" s="88">
        <v>0</v>
      </c>
      <c r="Q91" s="88">
        <v>-25</v>
      </c>
      <c r="R91" s="88">
        <v>0</v>
      </c>
      <c r="S91" s="116">
        <v>0</v>
      </c>
      <c r="U91" s="115">
        <v>-25</v>
      </c>
      <c r="V91" s="116">
        <v>130.79</v>
      </c>
      <c r="W91">
        <v>62.14</v>
      </c>
      <c r="X91">
        <v>47.81</v>
      </c>
      <c r="Y91">
        <v>17.21</v>
      </c>
      <c r="Z91">
        <v>-25</v>
      </c>
      <c r="AA91">
        <v>3.63</v>
      </c>
      <c r="AB91">
        <v>0</v>
      </c>
    </row>
    <row r="92" spans="7:28">
      <c r="G92" t="s">
        <v>134</v>
      </c>
      <c r="H92" s="115">
        <v>63.1</v>
      </c>
      <c r="I92" s="88">
        <v>42.07</v>
      </c>
      <c r="J92" s="88">
        <v>0</v>
      </c>
      <c r="K92" s="88">
        <v>0</v>
      </c>
      <c r="L92" s="88">
        <v>15.3</v>
      </c>
      <c r="M92" s="116">
        <v>3.54</v>
      </c>
      <c r="N92" s="115">
        <v>0</v>
      </c>
      <c r="O92" s="88">
        <v>0</v>
      </c>
      <c r="P92" s="88">
        <v>-10</v>
      </c>
      <c r="Q92" s="88">
        <v>-25</v>
      </c>
      <c r="R92" s="88">
        <v>0</v>
      </c>
      <c r="S92" s="116">
        <v>0</v>
      </c>
      <c r="U92" s="115">
        <v>-35</v>
      </c>
      <c r="V92" s="116">
        <v>124.01</v>
      </c>
      <c r="W92">
        <v>63.1</v>
      </c>
      <c r="X92">
        <v>42.07</v>
      </c>
      <c r="Y92">
        <v>15.3</v>
      </c>
      <c r="Z92">
        <v>-25</v>
      </c>
      <c r="AA92">
        <v>3.54</v>
      </c>
      <c r="AB92">
        <v>-10</v>
      </c>
    </row>
    <row r="93" spans="7:28">
      <c r="G93" t="s">
        <v>135</v>
      </c>
      <c r="H93" s="115">
        <v>67.89</v>
      </c>
      <c r="I93" s="88">
        <v>58.32</v>
      </c>
      <c r="J93" s="88">
        <v>0</v>
      </c>
      <c r="K93" s="88">
        <v>0</v>
      </c>
      <c r="L93" s="88">
        <v>14.82</v>
      </c>
      <c r="M93" s="116">
        <v>3.63</v>
      </c>
      <c r="N93" s="115">
        <v>0</v>
      </c>
      <c r="O93" s="88">
        <v>0</v>
      </c>
      <c r="P93" s="88">
        <v>-30</v>
      </c>
      <c r="Q93" s="88">
        <v>-25</v>
      </c>
      <c r="R93" s="88">
        <v>0</v>
      </c>
      <c r="S93" s="116">
        <v>0</v>
      </c>
      <c r="U93" s="115">
        <v>-55</v>
      </c>
      <c r="V93" s="116">
        <v>144.66</v>
      </c>
      <c r="W93">
        <v>67.89</v>
      </c>
      <c r="X93">
        <v>58.32</v>
      </c>
      <c r="Y93">
        <v>14.82</v>
      </c>
      <c r="Z93">
        <v>-25</v>
      </c>
      <c r="AA93">
        <v>3.63</v>
      </c>
      <c r="AB93">
        <v>-30</v>
      </c>
    </row>
    <row r="94" spans="7:28">
      <c r="G94" t="s">
        <v>136</v>
      </c>
      <c r="H94" s="115">
        <v>87.96</v>
      </c>
      <c r="I94" s="88">
        <v>105.17</v>
      </c>
      <c r="J94" s="88">
        <v>0</v>
      </c>
      <c r="K94" s="88">
        <v>0</v>
      </c>
      <c r="L94" s="88">
        <v>13.1</v>
      </c>
      <c r="M94" s="116">
        <v>3.54</v>
      </c>
      <c r="N94" s="115">
        <v>0</v>
      </c>
      <c r="O94" s="88">
        <v>0</v>
      </c>
      <c r="P94" s="88">
        <v>-80</v>
      </c>
      <c r="Q94" s="88">
        <v>-25</v>
      </c>
      <c r="R94" s="88">
        <v>0</v>
      </c>
      <c r="S94" s="116">
        <v>0</v>
      </c>
      <c r="U94" s="115">
        <v>-105</v>
      </c>
      <c r="V94" s="116">
        <v>209.77</v>
      </c>
      <c r="W94">
        <v>87.96</v>
      </c>
      <c r="X94">
        <v>105.17</v>
      </c>
      <c r="Y94">
        <v>13.1</v>
      </c>
      <c r="Z94">
        <v>-25</v>
      </c>
      <c r="AA94">
        <v>3.54</v>
      </c>
      <c r="AB94">
        <v>-80</v>
      </c>
    </row>
    <row r="95" spans="7:28">
      <c r="G95" t="s">
        <v>137</v>
      </c>
      <c r="H95" s="115">
        <v>31.55</v>
      </c>
      <c r="I95" s="88">
        <v>94.66</v>
      </c>
      <c r="J95" s="88">
        <v>0</v>
      </c>
      <c r="K95" s="88">
        <v>0</v>
      </c>
      <c r="L95" s="88">
        <v>11.47</v>
      </c>
      <c r="M95" s="116">
        <v>3.54</v>
      </c>
      <c r="N95" s="115">
        <v>0</v>
      </c>
      <c r="O95" s="88">
        <v>0</v>
      </c>
      <c r="P95" s="88">
        <v>-10</v>
      </c>
      <c r="Q95" s="88">
        <v>-30</v>
      </c>
      <c r="R95" s="88">
        <v>0</v>
      </c>
      <c r="S95" s="116">
        <v>0</v>
      </c>
      <c r="U95" s="115">
        <v>-40</v>
      </c>
      <c r="V95" s="116">
        <v>141.22</v>
      </c>
      <c r="W95">
        <v>31.55</v>
      </c>
      <c r="X95">
        <v>94.66</v>
      </c>
      <c r="Y95">
        <v>11.47</v>
      </c>
      <c r="Z95">
        <v>-30</v>
      </c>
      <c r="AA95">
        <v>3.54</v>
      </c>
      <c r="AB95">
        <v>-10</v>
      </c>
    </row>
    <row r="96" spans="7:28">
      <c r="G96" t="s">
        <v>138</v>
      </c>
      <c r="H96" s="115">
        <v>36.33</v>
      </c>
      <c r="I96" s="88">
        <v>93.7</v>
      </c>
      <c r="J96" s="88">
        <v>0</v>
      </c>
      <c r="K96" s="88">
        <v>0</v>
      </c>
      <c r="L96" s="88">
        <v>11.09</v>
      </c>
      <c r="M96" s="116">
        <v>3.54</v>
      </c>
      <c r="N96" s="115">
        <v>0</v>
      </c>
      <c r="O96" s="88">
        <v>0</v>
      </c>
      <c r="P96" s="88">
        <v>-30</v>
      </c>
      <c r="Q96" s="88">
        <v>-30</v>
      </c>
      <c r="R96" s="88">
        <v>0</v>
      </c>
      <c r="S96" s="116">
        <v>0</v>
      </c>
      <c r="U96" s="115">
        <v>-60</v>
      </c>
      <c r="V96" s="116">
        <v>144.66</v>
      </c>
      <c r="W96">
        <v>36.33</v>
      </c>
      <c r="X96">
        <v>93.7</v>
      </c>
      <c r="Y96">
        <v>11.09</v>
      </c>
      <c r="Z96">
        <v>-30</v>
      </c>
      <c r="AA96">
        <v>3.54</v>
      </c>
      <c r="AB96">
        <v>-30</v>
      </c>
    </row>
    <row r="97" spans="1:83">
      <c r="G97" t="s">
        <v>139</v>
      </c>
      <c r="H97" s="115">
        <v>44.94</v>
      </c>
      <c r="I97" s="88">
        <v>85.1</v>
      </c>
      <c r="J97" s="88">
        <v>0</v>
      </c>
      <c r="K97" s="88">
        <v>0</v>
      </c>
      <c r="L97" s="88">
        <v>8.6</v>
      </c>
      <c r="M97" s="116">
        <v>3.63</v>
      </c>
      <c r="N97" s="115">
        <v>0</v>
      </c>
      <c r="O97" s="88">
        <v>0</v>
      </c>
      <c r="P97" s="88">
        <v>-100</v>
      </c>
      <c r="Q97" s="88">
        <v>-30</v>
      </c>
      <c r="R97" s="88">
        <v>0</v>
      </c>
      <c r="S97" s="116">
        <v>0</v>
      </c>
      <c r="U97" s="115">
        <v>-130</v>
      </c>
      <c r="V97" s="116">
        <v>142.27000000000001</v>
      </c>
      <c r="W97">
        <v>44.94</v>
      </c>
      <c r="X97">
        <v>85.1</v>
      </c>
      <c r="Y97">
        <v>8.6</v>
      </c>
      <c r="Z97">
        <v>-30</v>
      </c>
      <c r="AA97">
        <v>3.63</v>
      </c>
      <c r="AB97">
        <v>-100</v>
      </c>
    </row>
    <row r="98" spans="1:83">
      <c r="G98" t="s">
        <v>140</v>
      </c>
      <c r="H98" s="115">
        <v>34.42</v>
      </c>
      <c r="I98" s="88">
        <v>55.45</v>
      </c>
      <c r="J98" s="88">
        <v>0</v>
      </c>
      <c r="K98" s="88">
        <v>0</v>
      </c>
      <c r="L98" s="88">
        <v>8.1300000000000008</v>
      </c>
      <c r="M98" s="116">
        <v>3.54</v>
      </c>
      <c r="N98" s="115">
        <v>0</v>
      </c>
      <c r="O98" s="88">
        <v>0</v>
      </c>
      <c r="P98" s="88">
        <v>-120</v>
      </c>
      <c r="Q98" s="88">
        <v>-30</v>
      </c>
      <c r="R98" s="88">
        <v>0</v>
      </c>
      <c r="S98" s="116">
        <v>0</v>
      </c>
      <c r="U98" s="115">
        <v>-150</v>
      </c>
      <c r="V98" s="116">
        <v>101.54</v>
      </c>
      <c r="W98">
        <v>34.42</v>
      </c>
      <c r="X98">
        <v>55.45</v>
      </c>
      <c r="Y98">
        <v>8.1300000000000008</v>
      </c>
      <c r="Z98">
        <v>-30</v>
      </c>
      <c r="AA98">
        <v>3.54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0.59297750000000005</v>
      </c>
      <c r="I99" s="111">
        <f t="shared" ref="I99:BQ99" si="1">SUM(I3:I98)/4000</f>
        <v>0.75746249999999993</v>
      </c>
      <c r="J99" s="111">
        <f t="shared" si="1"/>
        <v>3.7380000000000004E-2</v>
      </c>
      <c r="K99" s="111">
        <f t="shared" si="1"/>
        <v>0.11711000000000002</v>
      </c>
      <c r="L99" s="111">
        <f t="shared" si="1"/>
        <v>0.29340999999999984</v>
      </c>
      <c r="M99" s="111">
        <f t="shared" si="1"/>
        <v>5.1312499999999969E-2</v>
      </c>
      <c r="N99" s="110">
        <f t="shared" si="1"/>
        <v>-0.76249999999999996</v>
      </c>
      <c r="O99" s="111">
        <f t="shared" si="1"/>
        <v>-0.23</v>
      </c>
      <c r="P99" s="111">
        <f t="shared" si="1"/>
        <v>-1.7135</v>
      </c>
      <c r="Q99" s="111">
        <f t="shared" si="1"/>
        <v>-0.25</v>
      </c>
      <c r="R99" s="111">
        <f t="shared" si="1"/>
        <v>0</v>
      </c>
      <c r="S99" s="112">
        <f t="shared" si="1"/>
        <v>0</v>
      </c>
      <c r="U99" s="110">
        <f t="shared" si="1"/>
        <v>-2.956</v>
      </c>
      <c r="V99" s="112">
        <f t="shared" si="1"/>
        <v>1.8496525000000004</v>
      </c>
      <c r="W99">
        <f t="shared" si="1"/>
        <v>-0.16952250000000002</v>
      </c>
      <c r="X99">
        <f t="shared" si="1"/>
        <v>0.52746249999999972</v>
      </c>
      <c r="Y99">
        <f t="shared" si="1"/>
        <v>0.29340999999999984</v>
      </c>
      <c r="Z99">
        <f t="shared" si="1"/>
        <v>-0.13289000000000004</v>
      </c>
      <c r="AA99">
        <f t="shared" si="1"/>
        <v>5.1312499999999969E-2</v>
      </c>
      <c r="AB99">
        <f t="shared" si="1"/>
        <v>-1.6761200000000001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4</v>
      </c>
      <c r="U1" s="226" t="s">
        <v>343</v>
      </c>
      <c r="V1" s="227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2.68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2.68</v>
      </c>
      <c r="W27">
        <v>0</v>
      </c>
      <c r="X27">
        <v>0</v>
      </c>
      <c r="Y27">
        <v>0</v>
      </c>
      <c r="Z27">
        <v>2.68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8.0299999999999994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8.0299999999999994</v>
      </c>
      <c r="W28">
        <v>0</v>
      </c>
      <c r="X28">
        <v>0</v>
      </c>
      <c r="Y28">
        <v>0</v>
      </c>
      <c r="Z28">
        <v>8.0299999999999994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8.2200000000000006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8.2200000000000006</v>
      </c>
      <c r="W29">
        <v>0</v>
      </c>
      <c r="X29">
        <v>0</v>
      </c>
      <c r="Y29">
        <v>0</v>
      </c>
      <c r="Z29">
        <v>8.2200000000000006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8.1300000000000008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8.1300000000000008</v>
      </c>
      <c r="W30">
        <v>0</v>
      </c>
      <c r="X30">
        <v>0</v>
      </c>
      <c r="Y30">
        <v>0</v>
      </c>
      <c r="Z30">
        <v>8.1300000000000008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9.56</v>
      </c>
      <c r="L31" s="88">
        <v>0</v>
      </c>
      <c r="M31" s="116">
        <v>2.39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11.95</v>
      </c>
      <c r="W31">
        <v>0</v>
      </c>
      <c r="X31">
        <v>0</v>
      </c>
      <c r="Y31">
        <v>9.56</v>
      </c>
      <c r="Z31">
        <v>2.39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14.34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14.34</v>
      </c>
      <c r="W32">
        <v>0</v>
      </c>
      <c r="X32">
        <v>0</v>
      </c>
      <c r="Y32">
        <v>14.34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12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12</v>
      </c>
      <c r="W33">
        <v>0</v>
      </c>
      <c r="X33">
        <v>0</v>
      </c>
      <c r="Y33">
        <v>12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12.31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12.31</v>
      </c>
      <c r="W34">
        <v>0</v>
      </c>
      <c r="X34">
        <v>0</v>
      </c>
      <c r="Y34">
        <v>12.31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17.07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17.07</v>
      </c>
      <c r="W35">
        <v>0</v>
      </c>
      <c r="X35">
        <v>0</v>
      </c>
      <c r="Y35">
        <v>17.07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19.420000000000002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19.420000000000002</v>
      </c>
      <c r="W36">
        <v>0</v>
      </c>
      <c r="X36">
        <v>0</v>
      </c>
      <c r="Y36">
        <v>19.420000000000002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13.83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13.83</v>
      </c>
      <c r="W37">
        <v>0</v>
      </c>
      <c r="X37">
        <v>0</v>
      </c>
      <c r="Y37">
        <v>13.83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21.36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21.36</v>
      </c>
      <c r="W38">
        <v>0</v>
      </c>
      <c r="X38">
        <v>0</v>
      </c>
      <c r="Y38">
        <v>21.36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46.76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46.76</v>
      </c>
      <c r="W39">
        <v>0</v>
      </c>
      <c r="X39">
        <v>0</v>
      </c>
      <c r="Y39">
        <v>46.76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48.36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48.36</v>
      </c>
      <c r="W40">
        <v>0</v>
      </c>
      <c r="X40">
        <v>0</v>
      </c>
      <c r="Y40">
        <v>48.36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49.02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49.02</v>
      </c>
      <c r="W41">
        <v>0</v>
      </c>
      <c r="X41">
        <v>0</v>
      </c>
      <c r="Y41">
        <v>49.02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49.16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49.16</v>
      </c>
      <c r="W42">
        <v>0</v>
      </c>
      <c r="X42">
        <v>0</v>
      </c>
      <c r="Y42">
        <v>49.16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52.02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52.02</v>
      </c>
      <c r="W43">
        <v>0</v>
      </c>
      <c r="X43">
        <v>0</v>
      </c>
      <c r="Y43">
        <v>52.02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53.19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53.19</v>
      </c>
      <c r="W44">
        <v>0</v>
      </c>
      <c r="X44">
        <v>0</v>
      </c>
      <c r="Y44">
        <v>53.19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54.54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54.54</v>
      </c>
      <c r="W45">
        <v>0</v>
      </c>
      <c r="X45">
        <v>0</v>
      </c>
      <c r="Y45">
        <v>54.54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54.88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54.88</v>
      </c>
      <c r="W46">
        <v>0</v>
      </c>
      <c r="X46">
        <v>0</v>
      </c>
      <c r="Y46">
        <v>54.88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68.16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68.16</v>
      </c>
      <c r="W47">
        <v>0</v>
      </c>
      <c r="X47">
        <v>0</v>
      </c>
      <c r="Y47">
        <v>68.16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70.39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70.39</v>
      </c>
      <c r="W48">
        <v>0</v>
      </c>
      <c r="X48">
        <v>0</v>
      </c>
      <c r="Y48">
        <v>70.39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72.61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72.61</v>
      </c>
      <c r="W49">
        <v>0</v>
      </c>
      <c r="X49">
        <v>0</v>
      </c>
      <c r="Y49">
        <v>72.61</v>
      </c>
      <c r="Z49">
        <v>0</v>
      </c>
    </row>
    <row r="50" spans="7:26">
      <c r="G50" t="s">
        <v>92</v>
      </c>
      <c r="H50" s="115">
        <v>0</v>
      </c>
      <c r="I50" s="88">
        <v>100.29</v>
      </c>
      <c r="J50" s="88">
        <v>0</v>
      </c>
      <c r="K50" s="88">
        <v>55.33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155.62</v>
      </c>
      <c r="W50">
        <v>0</v>
      </c>
      <c r="X50">
        <v>100.29</v>
      </c>
      <c r="Y50">
        <v>55.33</v>
      </c>
      <c r="Z50">
        <v>0</v>
      </c>
    </row>
    <row r="51" spans="7:26">
      <c r="G51" t="s">
        <v>93</v>
      </c>
      <c r="H51" s="115">
        <v>0</v>
      </c>
      <c r="I51" s="88">
        <v>124.29</v>
      </c>
      <c r="J51" s="88">
        <v>0</v>
      </c>
      <c r="K51" s="88">
        <v>76.489999999999995</v>
      </c>
      <c r="L51" s="88">
        <v>0</v>
      </c>
      <c r="M51" s="116">
        <v>7.08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207.86</v>
      </c>
      <c r="W51">
        <v>0</v>
      </c>
      <c r="X51">
        <v>124.29</v>
      </c>
      <c r="Y51">
        <v>76.489999999999995</v>
      </c>
      <c r="Z51">
        <v>7.08</v>
      </c>
    </row>
    <row r="52" spans="7:26">
      <c r="G52" t="s">
        <v>94</v>
      </c>
      <c r="H52" s="115">
        <v>0</v>
      </c>
      <c r="I52" s="88">
        <v>114.73</v>
      </c>
      <c r="J52" s="88">
        <v>0</v>
      </c>
      <c r="K52" s="88">
        <v>76.489999999999995</v>
      </c>
      <c r="L52" s="88">
        <v>0</v>
      </c>
      <c r="M52" s="116">
        <v>6.12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197.34</v>
      </c>
      <c r="W52">
        <v>0</v>
      </c>
      <c r="X52">
        <v>114.73</v>
      </c>
      <c r="Y52">
        <v>76.489999999999995</v>
      </c>
      <c r="Z52">
        <v>6.12</v>
      </c>
    </row>
    <row r="53" spans="7:26">
      <c r="G53" t="s">
        <v>95</v>
      </c>
      <c r="H53" s="115">
        <v>0</v>
      </c>
      <c r="I53" s="88">
        <v>95.61</v>
      </c>
      <c r="J53" s="88">
        <v>0</v>
      </c>
      <c r="K53" s="88">
        <v>76.489999999999995</v>
      </c>
      <c r="L53" s="88">
        <v>0</v>
      </c>
      <c r="M53" s="116">
        <v>5.07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177.17</v>
      </c>
      <c r="W53">
        <v>0</v>
      </c>
      <c r="X53">
        <v>95.61</v>
      </c>
      <c r="Y53">
        <v>76.489999999999995</v>
      </c>
      <c r="Z53">
        <v>5.07</v>
      </c>
    </row>
    <row r="54" spans="7:26">
      <c r="G54" t="s">
        <v>96</v>
      </c>
      <c r="H54" s="115">
        <v>0</v>
      </c>
      <c r="I54" s="88">
        <v>62.15</v>
      </c>
      <c r="J54" s="88">
        <v>0</v>
      </c>
      <c r="K54" s="88">
        <v>76.489999999999995</v>
      </c>
      <c r="L54" s="88">
        <v>0</v>
      </c>
      <c r="M54" s="116">
        <v>4.49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143.13</v>
      </c>
      <c r="W54">
        <v>0</v>
      </c>
      <c r="X54">
        <v>62.15</v>
      </c>
      <c r="Y54">
        <v>76.489999999999995</v>
      </c>
      <c r="Z54">
        <v>4.49</v>
      </c>
    </row>
    <row r="55" spans="7:26">
      <c r="G55" t="s">
        <v>97</v>
      </c>
      <c r="H55" s="115">
        <v>95.61</v>
      </c>
      <c r="I55" s="88">
        <v>28.68</v>
      </c>
      <c r="J55" s="88">
        <v>0</v>
      </c>
      <c r="K55" s="88">
        <v>57.37</v>
      </c>
      <c r="L55" s="88">
        <v>0</v>
      </c>
      <c r="M55" s="116">
        <v>5.35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187.01</v>
      </c>
      <c r="W55">
        <v>95.61</v>
      </c>
      <c r="X55">
        <v>28.68</v>
      </c>
      <c r="Y55">
        <v>57.37</v>
      </c>
      <c r="Z55">
        <v>5.35</v>
      </c>
    </row>
    <row r="56" spans="7:26">
      <c r="G56" t="s">
        <v>98</v>
      </c>
      <c r="H56" s="115">
        <v>95.61</v>
      </c>
      <c r="I56" s="88">
        <v>0</v>
      </c>
      <c r="J56" s="88">
        <v>0</v>
      </c>
      <c r="K56" s="88">
        <v>57.37</v>
      </c>
      <c r="L56" s="88">
        <v>0</v>
      </c>
      <c r="M56" s="116">
        <v>6.69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159.66999999999999</v>
      </c>
      <c r="W56">
        <v>95.61</v>
      </c>
      <c r="X56">
        <v>0</v>
      </c>
      <c r="Y56">
        <v>57.37</v>
      </c>
      <c r="Z56">
        <v>6.69</v>
      </c>
    </row>
    <row r="57" spans="7:26">
      <c r="G57" t="s">
        <v>99</v>
      </c>
      <c r="H57" s="115">
        <v>95.61</v>
      </c>
      <c r="I57" s="88">
        <v>0</v>
      </c>
      <c r="J57" s="88">
        <v>0</v>
      </c>
      <c r="K57" s="88">
        <v>57.37</v>
      </c>
      <c r="L57" s="88">
        <v>0</v>
      </c>
      <c r="M57" s="116">
        <v>6.21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159.19</v>
      </c>
      <c r="W57">
        <v>95.61</v>
      </c>
      <c r="X57">
        <v>0</v>
      </c>
      <c r="Y57">
        <v>57.37</v>
      </c>
      <c r="Z57">
        <v>6.21</v>
      </c>
    </row>
    <row r="58" spans="7:26">
      <c r="G58" t="s">
        <v>100</v>
      </c>
      <c r="H58" s="115">
        <v>95.6</v>
      </c>
      <c r="I58" s="88">
        <v>0</v>
      </c>
      <c r="J58" s="88">
        <v>0</v>
      </c>
      <c r="K58" s="88">
        <v>57.37</v>
      </c>
      <c r="L58" s="88">
        <v>0</v>
      </c>
      <c r="M58" s="116">
        <v>5.93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158.9</v>
      </c>
      <c r="W58">
        <v>95.6</v>
      </c>
      <c r="X58">
        <v>0</v>
      </c>
      <c r="Y58">
        <v>57.37</v>
      </c>
      <c r="Z58">
        <v>5.93</v>
      </c>
    </row>
    <row r="59" spans="7:26">
      <c r="G59" t="s">
        <v>101</v>
      </c>
      <c r="H59" s="115">
        <v>75.53</v>
      </c>
      <c r="I59" s="88">
        <v>0</v>
      </c>
      <c r="J59" s="88">
        <v>0</v>
      </c>
      <c r="K59" s="88">
        <v>52.59</v>
      </c>
      <c r="L59" s="88">
        <v>0</v>
      </c>
      <c r="M59" s="116">
        <v>3.73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131.85</v>
      </c>
      <c r="W59">
        <v>75.53</v>
      </c>
      <c r="X59">
        <v>0</v>
      </c>
      <c r="Y59">
        <v>52.59</v>
      </c>
      <c r="Z59">
        <v>3.73</v>
      </c>
    </row>
    <row r="60" spans="7:26">
      <c r="G60" t="s">
        <v>102</v>
      </c>
      <c r="H60" s="115">
        <v>52.58</v>
      </c>
      <c r="I60" s="88">
        <v>0</v>
      </c>
      <c r="J60" s="88">
        <v>0</v>
      </c>
      <c r="K60" s="88">
        <v>52.59</v>
      </c>
      <c r="L60" s="88">
        <v>0</v>
      </c>
      <c r="M60" s="116">
        <v>3.92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109.09</v>
      </c>
      <c r="W60">
        <v>52.58</v>
      </c>
      <c r="X60">
        <v>0</v>
      </c>
      <c r="Y60">
        <v>52.59</v>
      </c>
      <c r="Z60">
        <v>3.92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52.59</v>
      </c>
      <c r="L61" s="88">
        <v>0</v>
      </c>
      <c r="M61" s="116">
        <v>4.68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57.27</v>
      </c>
      <c r="W61">
        <v>0</v>
      </c>
      <c r="X61">
        <v>0</v>
      </c>
      <c r="Y61">
        <v>52.59</v>
      </c>
      <c r="Z61">
        <v>4.68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52.58</v>
      </c>
      <c r="L62" s="88">
        <v>0</v>
      </c>
      <c r="M62" s="116">
        <v>6.6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59.18</v>
      </c>
      <c r="W62">
        <v>0</v>
      </c>
      <c r="X62">
        <v>0</v>
      </c>
      <c r="Y62">
        <v>52.58</v>
      </c>
      <c r="Z62">
        <v>6.6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52.59</v>
      </c>
      <c r="L63" s="88">
        <v>0</v>
      </c>
      <c r="M63" s="116">
        <v>7.17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59.76</v>
      </c>
      <c r="W63">
        <v>0</v>
      </c>
      <c r="X63">
        <v>0</v>
      </c>
      <c r="Y63">
        <v>52.59</v>
      </c>
      <c r="Z63">
        <v>7.17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52.59</v>
      </c>
      <c r="L64" s="88">
        <v>0</v>
      </c>
      <c r="M64" s="116">
        <v>6.02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58.61</v>
      </c>
      <c r="W64">
        <v>0</v>
      </c>
      <c r="X64">
        <v>0</v>
      </c>
      <c r="Y64">
        <v>52.59</v>
      </c>
      <c r="Z64">
        <v>6.02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52.58</v>
      </c>
      <c r="L65" s="88">
        <v>0</v>
      </c>
      <c r="M65" s="116">
        <v>6.6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59.18</v>
      </c>
      <c r="W65">
        <v>0</v>
      </c>
      <c r="X65">
        <v>0</v>
      </c>
      <c r="Y65">
        <v>52.58</v>
      </c>
      <c r="Z65">
        <v>6.6</v>
      </c>
    </row>
    <row r="66" spans="7:26">
      <c r="G66" t="s">
        <v>108</v>
      </c>
      <c r="H66" s="115">
        <v>13.13</v>
      </c>
      <c r="I66" s="88">
        <v>0</v>
      </c>
      <c r="J66" s="88">
        <v>0</v>
      </c>
      <c r="K66" s="88">
        <v>52.58</v>
      </c>
      <c r="L66" s="88">
        <v>0</v>
      </c>
      <c r="M66" s="116">
        <v>7.17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72.88</v>
      </c>
      <c r="W66">
        <v>13.13</v>
      </c>
      <c r="X66">
        <v>0</v>
      </c>
      <c r="Y66">
        <v>52.58</v>
      </c>
      <c r="Z66">
        <v>7.17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47.81</v>
      </c>
      <c r="L67" s="88">
        <v>0</v>
      </c>
      <c r="M67" s="116">
        <v>6.69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54.5</v>
      </c>
      <c r="W67">
        <v>0</v>
      </c>
      <c r="X67">
        <v>0</v>
      </c>
      <c r="Y67">
        <v>47.81</v>
      </c>
      <c r="Z67">
        <v>6.69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47.81</v>
      </c>
      <c r="L68" s="88">
        <v>0</v>
      </c>
      <c r="M68" s="116">
        <v>7.55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55.36</v>
      </c>
      <c r="W68">
        <v>0</v>
      </c>
      <c r="X68">
        <v>0</v>
      </c>
      <c r="Y68">
        <v>47.81</v>
      </c>
      <c r="Z68">
        <v>7.55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47.81</v>
      </c>
      <c r="L69" s="88">
        <v>0</v>
      </c>
      <c r="M69" s="116">
        <v>6.69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54.5</v>
      </c>
      <c r="W69">
        <v>0</v>
      </c>
      <c r="X69">
        <v>0</v>
      </c>
      <c r="Y69">
        <v>47.81</v>
      </c>
      <c r="Z69">
        <v>6.69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47.81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47.8</v>
      </c>
      <c r="W70">
        <v>0</v>
      </c>
      <c r="X70">
        <v>0</v>
      </c>
      <c r="Y70">
        <v>47.81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14.68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14.68</v>
      </c>
      <c r="W71">
        <v>0</v>
      </c>
      <c r="X71">
        <v>0</v>
      </c>
      <c r="Y71">
        <v>14.68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14.44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14.44</v>
      </c>
      <c r="W72">
        <v>0</v>
      </c>
      <c r="X72">
        <v>0</v>
      </c>
      <c r="Y72">
        <v>14.44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14.49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14.49</v>
      </c>
      <c r="W73">
        <v>0</v>
      </c>
      <c r="X73">
        <v>0</v>
      </c>
      <c r="Y73">
        <v>14.49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14.44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14.44</v>
      </c>
      <c r="W74">
        <v>0</v>
      </c>
      <c r="X74">
        <v>0</v>
      </c>
      <c r="Y74">
        <v>14.44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12.35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12.35</v>
      </c>
      <c r="W75">
        <v>0</v>
      </c>
      <c r="X75">
        <v>0</v>
      </c>
      <c r="Y75">
        <v>12.35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12.46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12.46</v>
      </c>
      <c r="W76">
        <v>0</v>
      </c>
      <c r="X76">
        <v>0</v>
      </c>
      <c r="Y76">
        <v>12.46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12.45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12.45</v>
      </c>
      <c r="W77">
        <v>0</v>
      </c>
      <c r="X77">
        <v>0</v>
      </c>
      <c r="Y77">
        <v>12.45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12.5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12.5</v>
      </c>
      <c r="W78">
        <v>0</v>
      </c>
      <c r="X78">
        <v>0</v>
      </c>
      <c r="Y78">
        <v>12.5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24.42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24.42</v>
      </c>
      <c r="W79">
        <v>0</v>
      </c>
      <c r="X79">
        <v>0</v>
      </c>
      <c r="Y79">
        <v>24.42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21.48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21.48</v>
      </c>
      <c r="W80">
        <v>0</v>
      </c>
      <c r="X80">
        <v>0</v>
      </c>
      <c r="Y80">
        <v>21.48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21.67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21.67</v>
      </c>
      <c r="W81">
        <v>0</v>
      </c>
      <c r="X81">
        <v>0</v>
      </c>
      <c r="Y81">
        <v>21.67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18.63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18.63</v>
      </c>
      <c r="W82">
        <v>0</v>
      </c>
      <c r="X82">
        <v>0</v>
      </c>
      <c r="Y82">
        <v>18.63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18.79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18.79</v>
      </c>
      <c r="W83">
        <v>0</v>
      </c>
      <c r="X83">
        <v>0</v>
      </c>
      <c r="Y83">
        <v>18.79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16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16</v>
      </c>
      <c r="W84">
        <v>0</v>
      </c>
      <c r="X84">
        <v>0</v>
      </c>
      <c r="Y84">
        <v>16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12.99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12.99</v>
      </c>
      <c r="W85">
        <v>0</v>
      </c>
      <c r="X85">
        <v>0</v>
      </c>
      <c r="Y85">
        <v>12.99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12.96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12.96</v>
      </c>
      <c r="W86">
        <v>0</v>
      </c>
      <c r="X86">
        <v>0</v>
      </c>
      <c r="Y86">
        <v>12.96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17.78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17.78</v>
      </c>
      <c r="W87">
        <v>0</v>
      </c>
      <c r="X87">
        <v>0</v>
      </c>
      <c r="Y87">
        <v>17.78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18.239999999999998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18.239999999999998</v>
      </c>
      <c r="W88">
        <v>0</v>
      </c>
      <c r="X88">
        <v>0</v>
      </c>
      <c r="Y88">
        <v>18.239999999999998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19.12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19.12</v>
      </c>
      <c r="W89">
        <v>0</v>
      </c>
      <c r="X89">
        <v>0</v>
      </c>
      <c r="Y89">
        <v>19.12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19.12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19.12</v>
      </c>
      <c r="W90">
        <v>0</v>
      </c>
      <c r="X90">
        <v>0</v>
      </c>
      <c r="Y90">
        <v>19.12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0.13091749999999999</v>
      </c>
      <c r="I99" s="111">
        <f t="shared" ref="I99:BQ99" si="1">SUM(I3:I98)/4000</f>
        <v>0.13143750000000001</v>
      </c>
      <c r="J99" s="111">
        <f t="shared" si="1"/>
        <v>0</v>
      </c>
      <c r="K99" s="111">
        <f t="shared" si="1"/>
        <v>0.56767249999999969</v>
      </c>
      <c r="L99" s="111">
        <f t="shared" si="1"/>
        <v>0</v>
      </c>
      <c r="M99" s="111">
        <f t="shared" si="1"/>
        <v>3.5802500000000001E-2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0.86582749999999986</v>
      </c>
      <c r="W99">
        <f t="shared" si="1"/>
        <v>0.13091749999999999</v>
      </c>
      <c r="X99">
        <f t="shared" si="1"/>
        <v>0.13143750000000001</v>
      </c>
      <c r="Y99">
        <f t="shared" si="1"/>
        <v>0.56767249999999969</v>
      </c>
      <c r="Z99">
        <f t="shared" si="1"/>
        <v>3.5802500000000001E-2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44942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40.962112957727058</v>
      </c>
      <c r="H3">
        <f>PPCL_Spot!P3</f>
        <v>0</v>
      </c>
      <c r="I3">
        <f>Bawana_NG!P3</f>
        <v>81.97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8.420534</v>
      </c>
      <c r="O3">
        <f>BRPL_ISGS_exbus!BB3</f>
        <v>706.37780754461187</v>
      </c>
      <c r="P3" s="77">
        <v>112.71545626179987</v>
      </c>
      <c r="Q3" s="77">
        <v>37.880000000000003</v>
      </c>
      <c r="R3" s="80">
        <v>0</v>
      </c>
      <c r="S3" s="80">
        <v>0</v>
      </c>
      <c r="T3" s="78">
        <f>SUMPRODUCT(LTA!F3:AJ3,LTA!F$101:AJ$101,LTA!F$103:AJ$103)</f>
        <v>11.51</v>
      </c>
      <c r="U3" s="78">
        <f>SUMPRODUCT(LTA!F3:AJ3,LTA!F$102:AJ$102,LTA!F$103:AJ$103)</f>
        <v>30.9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9.775996254691055</v>
      </c>
      <c r="AD3">
        <f>SUM(B3:AB3,AI3:AR3)-AC3</f>
        <v>977.83417758416363</v>
      </c>
      <c r="AE3">
        <f>'IDT-1'!B3</f>
        <v>0</v>
      </c>
      <c r="AF3" s="26"/>
      <c r="AG3">
        <f>SUM(AD3:AF3)+AT3</f>
        <v>977.83417758416363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40.808302875663756</v>
      </c>
      <c r="H4">
        <f>PPCL_Spot!P4</f>
        <v>0</v>
      </c>
      <c r="I4">
        <f>Bawana_NG!P4</f>
        <v>81.97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8.3486207999999991</v>
      </c>
      <c r="O4">
        <f>BRPL_ISGS_exbus!BB4</f>
        <v>696.63450529565341</v>
      </c>
      <c r="P4" s="77">
        <v>112.71545626179987</v>
      </c>
      <c r="Q4" s="77">
        <v>37.880000000000003</v>
      </c>
      <c r="R4" s="80">
        <v>0</v>
      </c>
      <c r="S4" s="80">
        <v>0</v>
      </c>
      <c r="T4" s="78">
        <f>SUMPRODUCT(LTA!F4:AJ4,LTA!F$101:AJ$101,LTA!F$103:AJ$103)</f>
        <v>11.479999999999999</v>
      </c>
      <c r="U4" s="78">
        <f>SUMPRODUCT(LTA!F4:AJ4,LTA!F$102:AJ$102,LTA!F$103:AJ$103)</f>
        <v>30.509999999999998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9.9597947832061173</v>
      </c>
      <c r="AD4">
        <f t="shared" ref="AD4:AD67" si="1">SUM(B4:AB4,AI4:AR4)-AC4</f>
        <v>936.261353524627</v>
      </c>
      <c r="AE4">
        <f>'IDT-1'!B4</f>
        <v>0</v>
      </c>
      <c r="AF4" s="26"/>
      <c r="AG4">
        <f t="shared" ref="AG4:AG67" si="2">SUM(AD4:AF4)+AT4</f>
        <v>936.261353524627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40.839969657265023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8.365344799999999</v>
      </c>
      <c r="O5">
        <f>BRPL_ISGS_exbus!BB5</f>
        <v>623.84065664175785</v>
      </c>
      <c r="P5" s="77">
        <v>112.71545626179987</v>
      </c>
      <c r="Q5" s="77">
        <v>14.340000000000002</v>
      </c>
      <c r="R5" s="80">
        <v>0</v>
      </c>
      <c r="S5" s="80">
        <v>0</v>
      </c>
      <c r="T5" s="78">
        <f>SUMPRODUCT(LTA!F5:AJ5,LTA!F$101:AJ$101,LTA!F$103:AJ$103)</f>
        <v>11.02</v>
      </c>
      <c r="U5" s="78">
        <f>SUMPRODUCT(LTA!F5:AJ5,LTA!F$102:AJ$102,LTA!F$103:AJ$103)</f>
        <v>30.38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8.9637903882614562</v>
      </c>
      <c r="AD5">
        <f t="shared" si="1"/>
        <v>894.38577477550041</v>
      </c>
      <c r="AE5">
        <f>'IDT-1'!B5</f>
        <v>0</v>
      </c>
      <c r="AF5" s="26"/>
      <c r="AG5">
        <f t="shared" si="2"/>
        <v>894.38577477550041</v>
      </c>
      <c r="AI5" s="75">
        <f>PXIL!H5</f>
        <v>0</v>
      </c>
      <c r="AJ5" s="75">
        <f>PXIL!N5</f>
        <v>0</v>
      </c>
      <c r="AK5" s="75">
        <f>RTM_IEX!H5</f>
        <v>17.21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40.704254878973863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8.3402587999999991</v>
      </c>
      <c r="O6">
        <f>BRPL_ISGS_exbus!BB6</f>
        <v>621.98854369601065</v>
      </c>
      <c r="P6" s="77">
        <v>112.71545626179987</v>
      </c>
      <c r="Q6" s="77">
        <v>14.340000000000002</v>
      </c>
      <c r="R6" s="80">
        <v>0</v>
      </c>
      <c r="S6" s="80">
        <v>0</v>
      </c>
      <c r="T6" s="78">
        <f>SUMPRODUCT(LTA!F6:AJ6,LTA!F$101:AJ$101,LTA!F$103:AJ$103)</f>
        <v>11.18</v>
      </c>
      <c r="U6" s="78">
        <f>SUMPRODUCT(LTA!F6:AJ6,LTA!F$102:AJ$102,LTA!F$103:AJ$103)</f>
        <v>30.07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8.9087244052784573</v>
      </c>
      <c r="AD6">
        <f t="shared" si="1"/>
        <v>862.06792703444501</v>
      </c>
      <c r="AE6">
        <f>'IDT-1'!B6</f>
        <v>0</v>
      </c>
      <c r="AF6" s="26"/>
      <c r="AG6">
        <f t="shared" si="2"/>
        <v>862.06792703444501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41.005089304185915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8.0994332</v>
      </c>
      <c r="O7">
        <f>BRPL_ISGS_exbus!BB7</f>
        <v>622.52641958667755</v>
      </c>
      <c r="P7" s="77">
        <v>76.489999999999981</v>
      </c>
      <c r="Q7" s="77">
        <v>14.340000000000002</v>
      </c>
      <c r="R7" s="80">
        <v>0</v>
      </c>
      <c r="S7" s="80">
        <v>0</v>
      </c>
      <c r="T7" s="78">
        <f>SUMPRODUCT(LTA!F7:AJ7,LTA!F$101:AJ$101,LTA!F$103:AJ$103)</f>
        <v>10.98</v>
      </c>
      <c r="U7" s="78">
        <f>SUMPRODUCT(LTA!F7:AJ7,LTA!F$102:AJ$102,LTA!F$103:AJ$103)</f>
        <v>29.439999999999998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8.7121915609850866</v>
      </c>
      <c r="AD7">
        <f t="shared" si="1"/>
        <v>811.80688833281749</v>
      </c>
      <c r="AE7">
        <f>'IDT-1'!B7</f>
        <v>0</v>
      </c>
      <c r="AF7" s="26"/>
      <c r="AG7">
        <f t="shared" si="2"/>
        <v>811.80688833281749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40.887469829666919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8.2282080000000004</v>
      </c>
      <c r="O8">
        <f>BRPL_ISGS_exbus!BB8</f>
        <v>622.52123198869322</v>
      </c>
      <c r="P8" s="77">
        <v>76.489999999999981</v>
      </c>
      <c r="Q8" s="77">
        <v>14.340000000000002</v>
      </c>
      <c r="R8" s="80">
        <v>0</v>
      </c>
      <c r="S8" s="80">
        <v>0</v>
      </c>
      <c r="T8" s="78">
        <f>SUMPRODUCT(LTA!F8:AJ8,LTA!F$101:AJ$101,LTA!F$103:AJ$103)</f>
        <v>10.99</v>
      </c>
      <c r="U8" s="78">
        <f>SUMPRODUCT(LTA!F8:AJ8,LTA!F$102:AJ$102,LTA!F$103:AJ$103)</f>
        <v>23.09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</v>
      </c>
      <c r="AA8" s="117">
        <f>STOA!H8</f>
        <v>2.88</v>
      </c>
      <c r="AB8" s="117">
        <f>-STOA!N8</f>
        <v>-51.25</v>
      </c>
      <c r="AC8">
        <f t="shared" si="0"/>
        <v>8.8872833925641359</v>
      </c>
      <c r="AD8">
        <f t="shared" si="1"/>
        <v>779.29776422873522</v>
      </c>
      <c r="AE8">
        <f>'IDT-1'!B8</f>
        <v>0</v>
      </c>
      <c r="AF8" s="26"/>
      <c r="AG8">
        <f t="shared" si="2"/>
        <v>779.29776422873522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40.863719743465978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8.1395707999999996</v>
      </c>
      <c r="O9">
        <f>BRPL_ISGS_exbus!BB9</f>
        <v>625.2650291218423</v>
      </c>
      <c r="P9" s="77">
        <v>52.584230769230771</v>
      </c>
      <c r="Q9" s="77">
        <v>14.340000000000002</v>
      </c>
      <c r="R9" s="80">
        <v>0</v>
      </c>
      <c r="S9" s="80">
        <v>0</v>
      </c>
      <c r="T9" s="78">
        <f>SUMPRODUCT(LTA!F9:AJ9,LTA!F$101:AJ$101,LTA!F$103:AJ$103)</f>
        <v>10.95</v>
      </c>
      <c r="U9" s="78">
        <f>SUMPRODUCT(LTA!F9:AJ9,LTA!F$102:AJ$102,LTA!F$103:AJ$103)</f>
        <v>23.18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-24</v>
      </c>
      <c r="AA9" s="117">
        <f>STOA!H9</f>
        <v>2.88</v>
      </c>
      <c r="AB9" s="117">
        <f>-STOA!N9</f>
        <v>-51.25</v>
      </c>
      <c r="AC9">
        <f t="shared" si="0"/>
        <v>8.6916309024643148</v>
      </c>
      <c r="AD9">
        <f t="shared" si="1"/>
        <v>759.26905733501383</v>
      </c>
      <c r="AE9">
        <f>'IDT-1'!B9</f>
        <v>0</v>
      </c>
      <c r="AF9" s="26"/>
      <c r="AG9">
        <f t="shared" si="2"/>
        <v>759.26905733501383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40.849017309151094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7.6830056000000004</v>
      </c>
      <c r="O10">
        <f>BRPL_ISGS_exbus!BB10</f>
        <v>625.29400133975321</v>
      </c>
      <c r="P10" s="77">
        <v>52.584230769230771</v>
      </c>
      <c r="Q10" s="77">
        <v>14.340000000000002</v>
      </c>
      <c r="R10" s="80">
        <v>0</v>
      </c>
      <c r="S10" s="80">
        <v>0</v>
      </c>
      <c r="T10" s="78">
        <f>SUMPRODUCT(LTA!F10:AJ10,LTA!F$101:AJ$101,LTA!F$103:AJ$103)</f>
        <v>11.08</v>
      </c>
      <c r="U10" s="78">
        <f>SUMPRODUCT(LTA!F10:AJ10,LTA!F$102:AJ$102,LTA!F$103:AJ$103)</f>
        <v>23.200000000000003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-41</v>
      </c>
      <c r="AA10" s="117">
        <f>STOA!H10</f>
        <v>2.88</v>
      </c>
      <c r="AB10" s="117">
        <f>-STOA!N10</f>
        <v>-51.25</v>
      </c>
      <c r="AC10">
        <f t="shared" si="0"/>
        <v>8.8311087431550863</v>
      </c>
      <c r="AD10">
        <f t="shared" si="1"/>
        <v>742.83728407791909</v>
      </c>
      <c r="AE10">
        <f>'IDT-1'!B10</f>
        <v>0</v>
      </c>
      <c r="AF10" s="26"/>
      <c r="AG10">
        <f t="shared" si="2"/>
        <v>742.83728407791909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15.371053322826373</v>
      </c>
      <c r="F11">
        <f>GT_Spot!P11</f>
        <v>0</v>
      </c>
      <c r="G11">
        <f>PPCL_NG!P11</f>
        <v>40.849017309151094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8.0191579999999991</v>
      </c>
      <c r="O11">
        <f>BRPL_ISGS_exbus!BB11</f>
        <v>626.23536925134408</v>
      </c>
      <c r="P11" s="77">
        <v>52.584230769230771</v>
      </c>
      <c r="Q11" s="77">
        <v>14.340000000000002</v>
      </c>
      <c r="R11" s="80">
        <v>0</v>
      </c>
      <c r="S11" s="80">
        <v>0</v>
      </c>
      <c r="T11" s="78">
        <f>SUMPRODUCT(LTA!F11:AJ11,LTA!F$101:AJ$101,LTA!F$103:AJ$103)</f>
        <v>11</v>
      </c>
      <c r="U11" s="78">
        <f>SUMPRODUCT(LTA!F11:AJ11,LTA!F$102:AJ$102,LTA!F$103:AJ$103)</f>
        <v>23.17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-54</v>
      </c>
      <c r="AA11" s="117">
        <f>STOA!H11</f>
        <v>2.88</v>
      </c>
      <c r="AB11" s="117">
        <f>-STOA!N11</f>
        <v>-51.25</v>
      </c>
      <c r="AC11">
        <f t="shared" si="0"/>
        <v>9.0278235998631846</v>
      </c>
      <c r="AD11">
        <f t="shared" si="1"/>
        <v>722.80808953280189</v>
      </c>
      <c r="AE11">
        <f>'IDT-1'!B11</f>
        <v>0</v>
      </c>
      <c r="AF11" s="26"/>
      <c r="AG11">
        <f t="shared" si="2"/>
        <v>722.80808953280189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15.371053322826373</v>
      </c>
      <c r="F12">
        <f>GT_Spot!P12</f>
        <v>0</v>
      </c>
      <c r="G12">
        <f>PPCL_NG!P12</f>
        <v>40.781159920005514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8.4456199999999981</v>
      </c>
      <c r="O12">
        <f>BRPL_ISGS_exbus!BB12</f>
        <v>626.23771257385886</v>
      </c>
      <c r="P12" s="77">
        <v>52.584230769230771</v>
      </c>
      <c r="Q12" s="77">
        <v>14.340000000000002</v>
      </c>
      <c r="R12" s="80">
        <v>0</v>
      </c>
      <c r="S12" s="80">
        <v>0</v>
      </c>
      <c r="T12" s="78">
        <f>SUMPRODUCT(LTA!F12:AJ12,LTA!F$101:AJ$101,LTA!F$103:AJ$103)</f>
        <v>11.030000000000001</v>
      </c>
      <c r="U12" s="78">
        <f>SUMPRODUCT(LTA!F12:AJ12,LTA!F$102:AJ$102,LTA!F$103:AJ$103)</f>
        <v>23.14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-64</v>
      </c>
      <c r="AA12" s="117">
        <f>STOA!H12</f>
        <v>2.88</v>
      </c>
      <c r="AB12" s="117">
        <f>-STOA!N12</f>
        <v>-51.25</v>
      </c>
      <c r="AC12">
        <f t="shared" si="0"/>
        <v>9.1197812168987866</v>
      </c>
      <c r="AD12">
        <f t="shared" si="1"/>
        <v>713.07707984913532</v>
      </c>
      <c r="AE12">
        <f>'IDT-1'!B12</f>
        <v>0</v>
      </c>
      <c r="AF12" s="26"/>
      <c r="AG12">
        <f t="shared" si="2"/>
        <v>713.07707984913532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15.371053322826373</v>
      </c>
      <c r="F13">
        <f>GT_Spot!P13</f>
        <v>0</v>
      </c>
      <c r="G13">
        <f>PPCL_NG!P13</f>
        <v>40.876160264809329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8.7014972000000004</v>
      </c>
      <c r="O13">
        <f>BRPL_ISGS_exbus!BB13</f>
        <v>625.87531811738359</v>
      </c>
      <c r="P13" s="77">
        <v>52.584230769230771</v>
      </c>
      <c r="Q13" s="77">
        <v>14.340000000000002</v>
      </c>
      <c r="R13" s="80">
        <v>0</v>
      </c>
      <c r="S13" s="80">
        <v>0</v>
      </c>
      <c r="T13" s="78">
        <f>SUMPRODUCT(LTA!F13:AJ13,LTA!F$101:AJ$101,LTA!F$103:AJ$103)</f>
        <v>11.23</v>
      </c>
      <c r="U13" s="78">
        <f>SUMPRODUCT(LTA!F13:AJ13,LTA!F$102:AJ$102,LTA!F$103:AJ$103)</f>
        <v>23.47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-71</v>
      </c>
      <c r="AA13" s="117">
        <f>STOA!H13</f>
        <v>2.88</v>
      </c>
      <c r="AB13" s="117">
        <f>-STOA!N13</f>
        <v>-51.25</v>
      </c>
      <c r="AC13">
        <f t="shared" si="0"/>
        <v>9.1421001231204713</v>
      </c>
      <c r="AD13">
        <f t="shared" si="1"/>
        <v>711.57324403124233</v>
      </c>
      <c r="AE13">
        <f>'IDT-1'!B13</f>
        <v>0</v>
      </c>
      <c r="AF13" s="26"/>
      <c r="AG13">
        <f t="shared" si="2"/>
        <v>711.57324403124233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15.371053322826373</v>
      </c>
      <c r="F14">
        <f>GT_Spot!P14</f>
        <v>0</v>
      </c>
      <c r="G14">
        <f>PPCL_NG!P14</f>
        <v>40.835445831321977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8.7098592000000004</v>
      </c>
      <c r="O14">
        <f>BRPL_ISGS_exbus!BB14</f>
        <v>625.12897923146795</v>
      </c>
      <c r="P14" s="77">
        <v>52.584230769230771</v>
      </c>
      <c r="Q14" s="77">
        <v>14.340000000000002</v>
      </c>
      <c r="R14" s="80">
        <v>0</v>
      </c>
      <c r="S14" s="80">
        <v>0</v>
      </c>
      <c r="T14" s="78">
        <f>SUMPRODUCT(LTA!F14:AJ14,LTA!F$101:AJ$101,LTA!F$103:AJ$103)</f>
        <v>11.17</v>
      </c>
      <c r="U14" s="78">
        <f>SUMPRODUCT(LTA!F14:AJ14,LTA!F$102:AJ$102,LTA!F$103:AJ$103)</f>
        <v>23.58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-78</v>
      </c>
      <c r="AA14" s="117">
        <f>STOA!H14</f>
        <v>2.88</v>
      </c>
      <c r="AB14" s="117">
        <f>-STOA!N14</f>
        <v>-51.25</v>
      </c>
      <c r="AC14">
        <f t="shared" si="0"/>
        <v>9.2333470422538717</v>
      </c>
      <c r="AD14">
        <f t="shared" si="1"/>
        <v>699.75330579270599</v>
      </c>
      <c r="AE14">
        <f>'IDT-1'!B14</f>
        <v>0</v>
      </c>
      <c r="AF14" s="26"/>
      <c r="AG14">
        <f t="shared" si="2"/>
        <v>699.75330579270599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40.882946003723887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8.669721599999999</v>
      </c>
      <c r="O15">
        <f>BRPL_ISGS_exbus!BB15</f>
        <v>624.49395362474183</v>
      </c>
      <c r="P15" s="77">
        <v>52.584230769230771</v>
      </c>
      <c r="Q15" s="77">
        <v>14.340000000000002</v>
      </c>
      <c r="R15" s="80">
        <v>0</v>
      </c>
      <c r="S15" s="80">
        <v>0</v>
      </c>
      <c r="T15" s="78">
        <f>SUMPRODUCT(LTA!F15:AJ15,LTA!F$101:AJ$101,LTA!F$103:AJ$103)</f>
        <v>11.18</v>
      </c>
      <c r="U15" s="78">
        <f>SUMPRODUCT(LTA!F15:AJ15,LTA!F$102:AJ$102,LTA!F$103:AJ$103)</f>
        <v>21.189999999999998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-80</v>
      </c>
      <c r="AA15" s="117">
        <f>STOA!H15</f>
        <v>2.88</v>
      </c>
      <c r="AB15" s="117">
        <f>-STOA!N15</f>
        <v>-51.25</v>
      </c>
      <c r="AC15">
        <f t="shared" si="0"/>
        <v>9.2512702451627948</v>
      </c>
      <c r="AD15">
        <f t="shared" si="1"/>
        <v>691.72771955547273</v>
      </c>
      <c r="AE15">
        <f>'IDT-1'!B15</f>
        <v>0</v>
      </c>
      <c r="AF15" s="26"/>
      <c r="AG15">
        <f t="shared" si="2"/>
        <v>691.72771955547273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15.371053322826373</v>
      </c>
      <c r="F16">
        <f>GT_Spot!P16</f>
        <v>0</v>
      </c>
      <c r="G16">
        <f>PPCL_NG!P16</f>
        <v>40.780028963519769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8.420534</v>
      </c>
      <c r="O16">
        <f>BRPL_ISGS_exbus!BB16</f>
        <v>626.23832085897902</v>
      </c>
      <c r="P16" s="77">
        <v>52.584230769230771</v>
      </c>
      <c r="Q16" s="77">
        <v>14.340000000000002</v>
      </c>
      <c r="R16" s="80">
        <v>0</v>
      </c>
      <c r="S16" s="80">
        <v>0</v>
      </c>
      <c r="T16" s="78">
        <f>SUMPRODUCT(LTA!F16:AJ16,LTA!F$101:AJ$101,LTA!F$103:AJ$103)</f>
        <v>11.17</v>
      </c>
      <c r="U16" s="78">
        <f>SUMPRODUCT(LTA!F16:AJ16,LTA!F$102:AJ$102,LTA!F$103:AJ$103)</f>
        <v>21.19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-79</v>
      </c>
      <c r="AA16" s="117">
        <f>STOA!H16</f>
        <v>2.88</v>
      </c>
      <c r="AB16" s="117">
        <f>-STOA!N16</f>
        <v>-51.25</v>
      </c>
      <c r="AC16">
        <f t="shared" si="0"/>
        <v>9.2811904110346788</v>
      </c>
      <c r="AD16">
        <f t="shared" si="1"/>
        <v>691.08006198363398</v>
      </c>
      <c r="AE16">
        <f>'IDT-1'!B16</f>
        <v>0</v>
      </c>
      <c r="AF16" s="26"/>
      <c r="AG16">
        <f t="shared" si="2"/>
        <v>691.08006198363398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15.371053322826373</v>
      </c>
      <c r="F17">
        <f>GT_Spot!P17</f>
        <v>0</v>
      </c>
      <c r="G17">
        <f>PPCL_NG!P17</f>
        <v>40.886338873181153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8.2850695999999999</v>
      </c>
      <c r="O17">
        <f>BRPL_ISGS_exbus!BB17</f>
        <v>634.24951956645953</v>
      </c>
      <c r="P17" s="77">
        <v>52.584230769230771</v>
      </c>
      <c r="Q17" s="77">
        <v>14.340000000000002</v>
      </c>
      <c r="R17" s="80">
        <v>0</v>
      </c>
      <c r="S17" s="80">
        <v>0</v>
      </c>
      <c r="T17" s="78">
        <f>SUMPRODUCT(LTA!F17:AJ17,LTA!F$101:AJ$101,LTA!F$103:AJ$103)</f>
        <v>10.93</v>
      </c>
      <c r="U17" s="78">
        <f>SUMPRODUCT(LTA!F17:AJ17,LTA!F$102:AJ$102,LTA!F$103:AJ$103)</f>
        <v>21.689999999999998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-77</v>
      </c>
      <c r="AA17" s="117">
        <f>STOA!H17</f>
        <v>2.88</v>
      </c>
      <c r="AB17" s="117">
        <f>-STOA!N17</f>
        <v>-51.25</v>
      </c>
      <c r="AC17">
        <f t="shared" si="0"/>
        <v>9.3537204001455265</v>
      </c>
      <c r="AD17">
        <f t="shared" si="1"/>
        <v>699.24957621166504</v>
      </c>
      <c r="AE17">
        <f>'IDT-1'!B17</f>
        <v>0</v>
      </c>
      <c r="AF17" s="26"/>
      <c r="AG17">
        <f t="shared" si="2"/>
        <v>699.24957621166504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15.371053322826373</v>
      </c>
      <c r="F18">
        <f>GT_Spot!P18</f>
        <v>0</v>
      </c>
      <c r="G18">
        <f>PPCL_NG!P18</f>
        <v>40.694076270602032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-5.9809954751131214</v>
      </c>
      <c r="M18">
        <f>EDWPCL!S18</f>
        <v>0</v>
      </c>
      <c r="N18">
        <f>'MSW BWN'!S18</f>
        <v>8.5008091999999991</v>
      </c>
      <c r="O18">
        <f>BRPL_ISGS_exbus!BB18</f>
        <v>634.08297660718858</v>
      </c>
      <c r="P18" s="77">
        <v>52.584230769230771</v>
      </c>
      <c r="Q18" s="77">
        <v>14.340000000000002</v>
      </c>
      <c r="R18" s="80">
        <v>0</v>
      </c>
      <c r="S18" s="80">
        <v>0</v>
      </c>
      <c r="T18" s="78">
        <f>SUMPRODUCT(LTA!F18:AJ18,LTA!F$101:AJ$101,LTA!F$103:AJ$103)</f>
        <v>10.91</v>
      </c>
      <c r="U18" s="78">
        <f>SUMPRODUCT(LTA!F18:AJ18,LTA!F$102:AJ$102,LTA!F$103:AJ$103)</f>
        <v>21.75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-64</v>
      </c>
      <c r="AA18" s="117">
        <f>STOA!H18</f>
        <v>2.88</v>
      </c>
      <c r="AB18" s="117">
        <f>-STOA!N18</f>
        <v>-51.25</v>
      </c>
      <c r="AC18">
        <f t="shared" si="0"/>
        <v>9.2982502699613327</v>
      </c>
      <c r="AD18">
        <f t="shared" si="1"/>
        <v>705.34777515299641</v>
      </c>
      <c r="AE18">
        <f>'IDT-1'!B18</f>
        <v>0</v>
      </c>
      <c r="AF18" s="26"/>
      <c r="AG18">
        <f t="shared" si="2"/>
        <v>705.34777515299641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14.877697841726619</v>
      </c>
      <c r="F19">
        <f>GT_Spot!P19</f>
        <v>0</v>
      </c>
      <c r="G19">
        <f>PPCL_NG!P19</f>
        <v>40.2609199365561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8.412172</v>
      </c>
      <c r="O19">
        <f>BRPL_ISGS_exbus!BB19</f>
        <v>632.02968136243328</v>
      </c>
      <c r="P19" s="77">
        <v>52.584230769230771</v>
      </c>
      <c r="Q19" s="77">
        <v>14.340000000000002</v>
      </c>
      <c r="R19" s="80">
        <v>0</v>
      </c>
      <c r="S19" s="80">
        <v>0</v>
      </c>
      <c r="T19" s="78">
        <f>SUMPRODUCT(LTA!F19:AJ19,LTA!F$101:AJ$101,LTA!F$103:AJ$103)</f>
        <v>10.77</v>
      </c>
      <c r="U19" s="78">
        <f>SUMPRODUCT(LTA!F19:AJ19,LTA!F$102:AJ$102,LTA!F$103:AJ$103)</f>
        <v>21.98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-46</v>
      </c>
      <c r="AA19" s="117">
        <f>STOA!H19</f>
        <v>2.88</v>
      </c>
      <c r="AB19" s="117">
        <f>-STOA!N19</f>
        <v>-51.25</v>
      </c>
      <c r="AC19">
        <f t="shared" si="0"/>
        <v>9.1934311973611873</v>
      </c>
      <c r="AD19">
        <f t="shared" si="1"/>
        <v>711.32835519269827</v>
      </c>
      <c r="AE19">
        <f>'IDT-1'!B19</f>
        <v>0</v>
      </c>
      <c r="AF19" s="26"/>
      <c r="AG19">
        <f t="shared" si="2"/>
        <v>711.32835519269827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14.877697841726619</v>
      </c>
      <c r="F20">
        <f>GT_Spot!P20</f>
        <v>0</v>
      </c>
      <c r="G20">
        <f>PPCL_NG!P20</f>
        <v>40.155740983380454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8.4857575999999995</v>
      </c>
      <c r="O20">
        <f>BRPL_ISGS_exbus!BB20</f>
        <v>627.75106173107304</v>
      </c>
      <c r="P20" s="77">
        <v>52.584230769230771</v>
      </c>
      <c r="Q20" s="77">
        <v>14.340000000000002</v>
      </c>
      <c r="R20" s="80">
        <v>0</v>
      </c>
      <c r="S20" s="80">
        <v>0</v>
      </c>
      <c r="T20" s="78">
        <f>SUMPRODUCT(LTA!F20:AJ20,LTA!F$101:AJ$101,LTA!F$103:AJ$103)</f>
        <v>10.74</v>
      </c>
      <c r="U20" s="78">
        <f>SUMPRODUCT(LTA!F20:AJ20,LTA!F$102:AJ$102,LTA!F$103:AJ$103)</f>
        <v>21.93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-27</v>
      </c>
      <c r="AA20" s="117">
        <f>STOA!H20</f>
        <v>2.88</v>
      </c>
      <c r="AB20" s="117">
        <f>-STOA!N20</f>
        <v>-51.25</v>
      </c>
      <c r="AC20">
        <f t="shared" si="0"/>
        <v>8.9594785176089751</v>
      </c>
      <c r="AD20">
        <f t="shared" si="1"/>
        <v>729.17209488791457</v>
      </c>
      <c r="AE20">
        <f>'IDT-1'!B20</f>
        <v>0</v>
      </c>
      <c r="AF20" s="26"/>
      <c r="AG20">
        <f t="shared" si="2"/>
        <v>729.17209488791457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14.877697841726619</v>
      </c>
      <c r="F21">
        <f>GT_Spot!P21</f>
        <v>0</v>
      </c>
      <c r="G21">
        <f>PPCL_NG!P21</f>
        <v>40.086752637749129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8.4372579999999999</v>
      </c>
      <c r="O21">
        <f>BRPL_ISGS_exbus!BB21</f>
        <v>619.03208843805157</v>
      </c>
      <c r="P21" s="77">
        <v>52.584230769230771</v>
      </c>
      <c r="Q21" s="77">
        <v>14.340000000000002</v>
      </c>
      <c r="R21" s="80">
        <v>0</v>
      </c>
      <c r="S21" s="80">
        <v>0</v>
      </c>
      <c r="T21" s="78">
        <f>SUMPRODUCT(LTA!F21:AJ21,LTA!F$101:AJ$101,LTA!F$103:AJ$103)</f>
        <v>10.72</v>
      </c>
      <c r="U21" s="78">
        <f>SUMPRODUCT(LTA!F21:AJ21,LTA!F$102:AJ$102,LTA!F$103:AJ$103)</f>
        <v>21.85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</v>
      </c>
      <c r="AA21" s="117">
        <f>STOA!H21</f>
        <v>2.88</v>
      </c>
      <c r="AB21" s="117">
        <f>-STOA!N21</f>
        <v>-51.25</v>
      </c>
      <c r="AC21">
        <f t="shared" si="0"/>
        <v>8.5345906853432112</v>
      </c>
      <c r="AD21">
        <f t="shared" si="1"/>
        <v>759.66052148152767</v>
      </c>
      <c r="AE21">
        <f>'IDT-1'!B21</f>
        <v>0</v>
      </c>
      <c r="AF21" s="26"/>
      <c r="AG21">
        <f t="shared" si="2"/>
        <v>759.66052148152767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14.877697841726619</v>
      </c>
      <c r="F22">
        <f>GT_Spot!P22</f>
        <v>0</v>
      </c>
      <c r="G22">
        <f>PPCL_NG!P22</f>
        <v>40.026811944003875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8.3486207999999991</v>
      </c>
      <c r="O22">
        <f>BRPL_ISGS_exbus!BB22</f>
        <v>619.02687726192676</v>
      </c>
      <c r="P22" s="77">
        <v>52.584230769230771</v>
      </c>
      <c r="Q22" s="77">
        <v>14.340000000000002</v>
      </c>
      <c r="R22" s="80">
        <v>0</v>
      </c>
      <c r="S22" s="80">
        <v>0</v>
      </c>
      <c r="T22" s="78">
        <f>SUMPRODUCT(LTA!F22:AJ22,LTA!F$101:AJ$101,LTA!F$103:AJ$103)</f>
        <v>9.6900000000000013</v>
      </c>
      <c r="U22" s="78">
        <f>SUMPRODUCT(LTA!F22:AJ22,LTA!F$102:AJ$102,LTA!F$103:AJ$103)</f>
        <v>22.310000000000002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</v>
      </c>
      <c r="AB22" s="117">
        <f>-STOA!N22</f>
        <v>-51.25</v>
      </c>
      <c r="AC22">
        <f t="shared" si="0"/>
        <v>8.3240244085178627</v>
      </c>
      <c r="AD22">
        <f t="shared" si="1"/>
        <v>782.14729868848303</v>
      </c>
      <c r="AE22">
        <f>'IDT-1'!B22</f>
        <v>0</v>
      </c>
      <c r="AF22" s="26"/>
      <c r="AG22">
        <f t="shared" si="2"/>
        <v>782.14729868848303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14.877697841726619</v>
      </c>
      <c r="F23">
        <f>GT_Spot!P23</f>
        <v>0</v>
      </c>
      <c r="G23">
        <f>PPCL_NG!P23</f>
        <v>39.953299772429489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-6.0733031674208142</v>
      </c>
      <c r="M23">
        <f>EDWPCL!S23</f>
        <v>0</v>
      </c>
      <c r="N23">
        <f>'MSW BWN'!S23</f>
        <v>8.3720344000000004</v>
      </c>
      <c r="O23">
        <f>BRPL_ISGS_exbus!BB23</f>
        <v>601.92005533594124</v>
      </c>
      <c r="P23" s="77">
        <v>86.845046196757494</v>
      </c>
      <c r="Q23" s="77">
        <v>14.340000000000002</v>
      </c>
      <c r="R23" s="80">
        <v>0</v>
      </c>
      <c r="S23" s="80">
        <v>0</v>
      </c>
      <c r="T23" s="78">
        <f>SUMPRODUCT(LTA!F23:AJ23,LTA!F$101:AJ$101,LTA!F$103:AJ$103)</f>
        <v>9.68</v>
      </c>
      <c r="U23" s="78">
        <f>SUMPRODUCT(LTA!F23:AJ23,LTA!F$102:AJ$102,LTA!F$103:AJ$103)</f>
        <v>26.4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8.3502351707261475</v>
      </c>
      <c r="AD23">
        <f t="shared" si="1"/>
        <v>825.38459520870788</v>
      </c>
      <c r="AE23">
        <f>'IDT-1'!B23</f>
        <v>0</v>
      </c>
      <c r="AF23" s="26"/>
      <c r="AG23">
        <f t="shared" si="2"/>
        <v>825.38459520870788</v>
      </c>
      <c r="AI23" s="75">
        <f>PXIL!H23</f>
        <v>0</v>
      </c>
      <c r="AJ23" s="75">
        <f>PXIL!N23</f>
        <v>0</v>
      </c>
      <c r="AK23" s="75">
        <f>RTM_IEX!H23</f>
        <v>3.82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14.877697841726619</v>
      </c>
      <c r="F24">
        <f>GT_Spot!P24</f>
        <v>0</v>
      </c>
      <c r="G24">
        <f>PPCL_NG!P24</f>
        <v>40.117288462864636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-5.6823529411764699</v>
      </c>
      <c r="M24">
        <f>EDWPCL!S24</f>
        <v>0</v>
      </c>
      <c r="N24">
        <f>'MSW BWN'!S24</f>
        <v>8.1797083999999991</v>
      </c>
      <c r="O24">
        <f>BRPL_ISGS_exbus!BB24</f>
        <v>645.42836527245129</v>
      </c>
      <c r="P24" s="77">
        <v>99.330000000000013</v>
      </c>
      <c r="Q24" s="77">
        <v>14.342287446163663</v>
      </c>
      <c r="R24" s="80">
        <v>0</v>
      </c>
      <c r="S24" s="80">
        <v>0</v>
      </c>
      <c r="T24" s="78">
        <f>SUMPRODUCT(LTA!F24:AJ24,LTA!F$101:AJ$101,LTA!F$103:AJ$103)</f>
        <v>9.67</v>
      </c>
      <c r="U24" s="78">
        <f>SUMPRODUCT(LTA!F24:AJ24,LTA!F$102:AJ$102,LTA!F$103:AJ$103)</f>
        <v>25.95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8.8016117468746131</v>
      </c>
      <c r="AD24">
        <f t="shared" si="1"/>
        <v>877.01138273515517</v>
      </c>
      <c r="AE24">
        <f>'IDT-1'!B24</f>
        <v>0</v>
      </c>
      <c r="AF24" s="26"/>
      <c r="AG24">
        <f t="shared" si="2"/>
        <v>877.01138273515517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14.877697841726619</v>
      </c>
      <c r="F25">
        <f>GT_Spot!P25</f>
        <v>0</v>
      </c>
      <c r="G25">
        <f>PPCL_NG!P25</f>
        <v>40.144431418522863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7.7699703999999983</v>
      </c>
      <c r="O25">
        <f>BRPL_ISGS_exbus!BB25</f>
        <v>735.43884427765079</v>
      </c>
      <c r="P25" s="77">
        <v>112.7145168917565</v>
      </c>
      <c r="Q25" s="77">
        <v>37.879999999999995</v>
      </c>
      <c r="R25" s="80">
        <v>0</v>
      </c>
      <c r="S25" s="80">
        <v>0</v>
      </c>
      <c r="T25" s="78">
        <f>SUMPRODUCT(LTA!F25:AJ25,LTA!F$101:AJ$101,LTA!F$103:AJ$103)</f>
        <v>9.629999999999999</v>
      </c>
      <c r="U25" s="78">
        <f>SUMPRODUCT(LTA!F25:AJ25,LTA!F$102:AJ$102,LTA!F$103:AJ$103)</f>
        <v>25.82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10.397121402136507</v>
      </c>
      <c r="AD25">
        <f t="shared" si="1"/>
        <v>947.35154917941009</v>
      </c>
      <c r="AE25">
        <f>'IDT-1'!B25</f>
        <v>0</v>
      </c>
      <c r="AF25" s="26"/>
      <c r="AG25">
        <f t="shared" si="2"/>
        <v>947.35154917941009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14.877697841726619</v>
      </c>
      <c r="F26">
        <f>GT_Spot!P26</f>
        <v>0</v>
      </c>
      <c r="G26">
        <f>PPCL_NG!P26</f>
        <v>40.022288118060821</v>
      </c>
      <c r="H26">
        <f>PPCL_Spot!P26</f>
        <v>0</v>
      </c>
      <c r="I26">
        <f>Bawana_NG!P26</f>
        <v>81.97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7.4338180000000005</v>
      </c>
      <c r="O26">
        <f>BRPL_ISGS_exbus!BB26</f>
        <v>820.4420812161743</v>
      </c>
      <c r="P26" s="77">
        <v>112.7145168917565</v>
      </c>
      <c r="Q26" s="77">
        <v>37.879999999999995</v>
      </c>
      <c r="R26" s="80">
        <v>0</v>
      </c>
      <c r="S26" s="80">
        <v>0</v>
      </c>
      <c r="T26" s="78">
        <f>SUMPRODUCT(LTA!F26:AJ26,LTA!F$101:AJ$101,LTA!F$103:AJ$103)</f>
        <v>9.7100000000000009</v>
      </c>
      <c r="U26" s="78">
        <f>SUMPRODUCT(LTA!F26:AJ26,LTA!F$102:AJ$102,LTA!F$103:AJ$103)</f>
        <v>25.950000000000003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11.382674328130724</v>
      </c>
      <c r="AD26">
        <f t="shared" si="1"/>
        <v>1004.1209374914771</v>
      </c>
      <c r="AE26">
        <f>'IDT-1'!B26</f>
        <v>0</v>
      </c>
      <c r="AF26" s="26"/>
      <c r="AG26">
        <f t="shared" si="2"/>
        <v>1004.1209374914771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14.877697841726619</v>
      </c>
      <c r="F27">
        <f>GT_Spot!P27</f>
        <v>0</v>
      </c>
      <c r="G27">
        <f>PPCL_NG!P27</f>
        <v>40.074813793103452</v>
      </c>
      <c r="H27">
        <f>PPCL_Spot!P27</f>
        <v>0</v>
      </c>
      <c r="I27">
        <f>Bawana_NG!P27</f>
        <v>78.59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7.2013543999999987</v>
      </c>
      <c r="O27">
        <f>BRPL_ISGS_exbus!BB27</f>
        <v>946.57388307419581</v>
      </c>
      <c r="P27" s="77">
        <v>112.7145168917565</v>
      </c>
      <c r="Q27" s="77">
        <v>37.879999999999995</v>
      </c>
      <c r="R27" s="80">
        <v>0</v>
      </c>
      <c r="S27" s="80">
        <v>0</v>
      </c>
      <c r="T27" s="78">
        <f>SUMPRODUCT(LTA!F27:AJ27,LTA!F$101:AJ$101,LTA!F$103:AJ$103)</f>
        <v>9.77</v>
      </c>
      <c r="U27" s="78">
        <f>SUMPRODUCT(LTA!F27:AJ27,LTA!F$102:AJ$102,LTA!F$103:AJ$103)</f>
        <v>25.66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30.509999999999998</v>
      </c>
      <c r="AB27" s="117">
        <f>-STOA!N27</f>
        <v>-273.27</v>
      </c>
      <c r="AC27">
        <f t="shared" si="0"/>
        <v>14.147932273921668</v>
      </c>
      <c r="AD27">
        <f t="shared" si="1"/>
        <v>1032.2975434787504</v>
      </c>
      <c r="AE27">
        <f>'IDT-1'!B27</f>
        <v>95</v>
      </c>
      <c r="AF27" s="26"/>
      <c r="AG27">
        <f t="shared" si="2"/>
        <v>1127.2975434787504</v>
      </c>
      <c r="AI27" s="75">
        <f>PXIL!H27</f>
        <v>0</v>
      </c>
      <c r="AJ27" s="75">
        <f>PXIL!N27</f>
        <v>0</v>
      </c>
      <c r="AK27" s="75">
        <f>RTM_IEX!H27</f>
        <v>21.99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14.877697841726619</v>
      </c>
      <c r="F28">
        <f>GT_Spot!P28</f>
        <v>0</v>
      </c>
      <c r="G28">
        <f>PPCL_NG!P28</f>
        <v>40.177737931034478</v>
      </c>
      <c r="H28">
        <f>PPCL_Spot!P28</f>
        <v>0</v>
      </c>
      <c r="I28">
        <f>Bawana_NG!P28</f>
        <v>78.59</v>
      </c>
      <c r="J28">
        <f>Bawana_RLNG!P28</f>
        <v>0</v>
      </c>
      <c r="K28">
        <f>Bawana_Spot!P28</f>
        <v>0</v>
      </c>
      <c r="L28">
        <f>TWOMCL!O28</f>
        <v>-5.8180995475113111</v>
      </c>
      <c r="M28">
        <f>EDWPCL!S28</f>
        <v>0</v>
      </c>
      <c r="N28">
        <f>'MSW BWN'!S28</f>
        <v>7.3217671999999991</v>
      </c>
      <c r="O28">
        <f>BRPL_ISGS_exbus!BB28</f>
        <v>973.165791110702</v>
      </c>
      <c r="P28" s="77">
        <v>112.7145168917565</v>
      </c>
      <c r="Q28" s="77">
        <v>37.879999999999995</v>
      </c>
      <c r="R28" s="80">
        <v>0.09</v>
      </c>
      <c r="S28" s="80">
        <v>0</v>
      </c>
      <c r="T28" s="78">
        <f>SUMPRODUCT(LTA!F28:AJ28,LTA!F$101:AJ$101,LTA!F$103:AJ$103)</f>
        <v>9.83</v>
      </c>
      <c r="U28" s="78">
        <f>SUMPRODUCT(LTA!F28:AJ28,LTA!F$102:AJ$102,LTA!F$103:AJ$103)</f>
        <v>25.32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30.509999999999998</v>
      </c>
      <c r="AB28" s="117">
        <f>-STOA!N28</f>
        <v>-273.27</v>
      </c>
      <c r="AC28">
        <f t="shared" si="0"/>
        <v>14.228045834291876</v>
      </c>
      <c r="AD28">
        <f t="shared" si="1"/>
        <v>1041.9413655934165</v>
      </c>
      <c r="AE28">
        <f>'IDT-1'!B28</f>
        <v>199</v>
      </c>
      <c r="AF28" s="26"/>
      <c r="AG28">
        <f t="shared" si="2"/>
        <v>1240.9413655934165</v>
      </c>
      <c r="AI28" s="75">
        <f>PXIL!H28</f>
        <v>0</v>
      </c>
      <c r="AJ28" s="75">
        <f>PXIL!N28</f>
        <v>0</v>
      </c>
      <c r="AK28" s="75">
        <f>RTM_IEX!H28</f>
        <v>4.78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14.877697841726619</v>
      </c>
      <c r="F29">
        <f>GT_Spot!P29</f>
        <v>0</v>
      </c>
      <c r="G29">
        <f>PPCL_NG!P29</f>
        <v>40.013737931034484</v>
      </c>
      <c r="H29">
        <f>PPCL_Spot!P29</f>
        <v>0</v>
      </c>
      <c r="I29">
        <f>Bawana_NG!P29</f>
        <v>78.59</v>
      </c>
      <c r="J29">
        <f>Bawana_RLNG!P29</f>
        <v>0</v>
      </c>
      <c r="K29">
        <f>Bawana_Spot!P29</f>
        <v>0</v>
      </c>
      <c r="L29">
        <f>TWOMCL!O29</f>
        <v>-6.0081447963800896</v>
      </c>
      <c r="M29">
        <f>EDWPCL!S29</f>
        <v>0</v>
      </c>
      <c r="N29">
        <f>'MSW BWN'!S29</f>
        <v>7.3284567999999988</v>
      </c>
      <c r="O29">
        <f>BRPL_ISGS_exbus!BB29</f>
        <v>1004.6898533513772</v>
      </c>
      <c r="P29" s="77">
        <v>112.7145168917565</v>
      </c>
      <c r="Q29" s="77">
        <v>37.879999999999995</v>
      </c>
      <c r="R29" s="80">
        <v>0.47</v>
      </c>
      <c r="S29" s="80">
        <v>0</v>
      </c>
      <c r="T29" s="78">
        <f>SUMPRODUCT(LTA!F29:AJ29,LTA!F$101:AJ$101,LTA!F$103:AJ$103)</f>
        <v>10.18</v>
      </c>
      <c r="U29" s="78">
        <f>SUMPRODUCT(LTA!F29:AJ29,LTA!F$102:AJ$102,LTA!F$103:AJ$103)</f>
        <v>27.79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262.65000000000003</v>
      </c>
      <c r="AB29" s="117">
        <f>-STOA!N29</f>
        <v>-273.27</v>
      </c>
      <c r="AC29">
        <f t="shared" si="0"/>
        <v>17.224608496444269</v>
      </c>
      <c r="AD29">
        <f t="shared" si="1"/>
        <v>1379.0815095230707</v>
      </c>
      <c r="AE29">
        <f>'IDT-1'!B29</f>
        <v>37</v>
      </c>
      <c r="AF29" s="26"/>
      <c r="AG29">
        <f t="shared" si="2"/>
        <v>1416.0815095230707</v>
      </c>
      <c r="AI29" s="75">
        <f>PXIL!H29</f>
        <v>0</v>
      </c>
      <c r="AJ29" s="75">
        <f>PXIL!N29</f>
        <v>0</v>
      </c>
      <c r="AK29" s="75">
        <f>RTM_IEX!H29</f>
        <v>78.400000000000006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14.877697841726619</v>
      </c>
      <c r="F30">
        <f>GT_Spot!P30</f>
        <v>0</v>
      </c>
      <c r="G30">
        <f>PPCL_NG!P30</f>
        <v>40.031834482758619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7.241492</v>
      </c>
      <c r="O30">
        <f>BRPL_ISGS_exbus!BB30</f>
        <v>1060.7416782038933</v>
      </c>
      <c r="P30" s="77">
        <v>112.7145168917565</v>
      </c>
      <c r="Q30" s="77">
        <v>37.879999999999995</v>
      </c>
      <c r="R30" s="80">
        <v>3.15</v>
      </c>
      <c r="S30" s="80">
        <v>0</v>
      </c>
      <c r="T30" s="78">
        <f>SUMPRODUCT(LTA!F30:AJ30,LTA!F$101:AJ$101,LTA!F$103:AJ$103)</f>
        <v>10.419999999999998</v>
      </c>
      <c r="U30" s="78">
        <f>SUMPRODUCT(LTA!F30:AJ30,LTA!F$102:AJ$102,LTA!F$103:AJ$103)</f>
        <v>27.310000000000002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262.65000000000003</v>
      </c>
      <c r="AB30" s="117">
        <f>-STOA!N30</f>
        <v>-273.27</v>
      </c>
      <c r="AC30">
        <f t="shared" si="0"/>
        <v>17.691383864011975</v>
      </c>
      <c r="AD30">
        <f t="shared" si="1"/>
        <v>1431.4190453080132</v>
      </c>
      <c r="AE30">
        <f>'IDT-1'!B30</f>
        <v>85</v>
      </c>
      <c r="AF30" s="26"/>
      <c r="AG30">
        <f t="shared" si="2"/>
        <v>1516.4190453080132</v>
      </c>
      <c r="AI30" s="75">
        <f>PXIL!H30</f>
        <v>0</v>
      </c>
      <c r="AJ30" s="75">
        <f>PXIL!N30</f>
        <v>0</v>
      </c>
      <c r="AK30" s="75">
        <f>RTM_IEX!H30</f>
        <v>76.489999999999995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14.877697841726619</v>
      </c>
      <c r="F31">
        <f>GT_Spot!P31</f>
        <v>0</v>
      </c>
      <c r="G31">
        <f>PPCL_NG!P31</f>
        <v>40.12797241379311</v>
      </c>
      <c r="H31">
        <f>PPCL_Spot!P31</f>
        <v>0</v>
      </c>
      <c r="I31">
        <f>Bawana_NG!P31</f>
        <v>139.58000000000001</v>
      </c>
      <c r="J31">
        <f>Bawana_RLNG!P31</f>
        <v>0</v>
      </c>
      <c r="K31">
        <f>Bawana_Spot!P31</f>
        <v>0</v>
      </c>
      <c r="L31">
        <f>TWOMCL!O31</f>
        <v>-5.7529411764705882</v>
      </c>
      <c r="M31">
        <f>EDWPCL!S31</f>
        <v>0</v>
      </c>
      <c r="N31">
        <f>'MSW BWN'!S31</f>
        <v>6.9270807999999997</v>
      </c>
      <c r="O31">
        <f>BRPL_ISGS_exbus!BB31</f>
        <v>1115.500070268942</v>
      </c>
      <c r="P31" s="77">
        <v>112.7145168917565</v>
      </c>
      <c r="Q31" s="77">
        <v>37.879999999999995</v>
      </c>
      <c r="R31" s="80">
        <v>10.934798068481122</v>
      </c>
      <c r="S31" s="80">
        <v>0</v>
      </c>
      <c r="T31" s="78">
        <f>SUMPRODUCT(LTA!F31:AJ31,LTA!F$101:AJ$101,LTA!F$103:AJ$103)</f>
        <v>10.81</v>
      </c>
      <c r="U31" s="78">
        <f>SUMPRODUCT(LTA!F31:AJ31,LTA!F$102:AJ$102,LTA!F$103:AJ$103)</f>
        <v>26.93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319.07</v>
      </c>
      <c r="AB31" s="117">
        <f>-STOA!N31</f>
        <v>-273.27</v>
      </c>
      <c r="AC31">
        <f t="shared" si="0"/>
        <v>19.76411605268806</v>
      </c>
      <c r="AD31">
        <f t="shared" si="1"/>
        <v>1665.6350790555407</v>
      </c>
      <c r="AE31">
        <f>'IDT-1'!B31</f>
        <v>46</v>
      </c>
      <c r="AF31" s="26"/>
      <c r="AG31">
        <f t="shared" si="2"/>
        <v>1711.6350790555407</v>
      </c>
      <c r="AI31" s="75">
        <f>PXIL!H31</f>
        <v>0</v>
      </c>
      <c r="AJ31" s="75">
        <f>PXIL!N31</f>
        <v>0</v>
      </c>
      <c r="AK31" s="75">
        <f>RTM_IEX!H31</f>
        <v>129.07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14.871717444055001</v>
      </c>
      <c r="F32">
        <f>GT_Spot!P32</f>
        <v>0</v>
      </c>
      <c r="G32">
        <f>PPCL_NG!P32</f>
        <v>40.098565517241376</v>
      </c>
      <c r="H32">
        <f>PPCL_Spot!P32</f>
        <v>0</v>
      </c>
      <c r="I32">
        <f>Bawana_NG!P32</f>
        <v>139.58000000000001</v>
      </c>
      <c r="J32">
        <f>Bawana_RLNG!P32</f>
        <v>0</v>
      </c>
      <c r="K32">
        <f>Bawana_Spot!P32</f>
        <v>0</v>
      </c>
      <c r="L32">
        <f>TWOMCL!O32</f>
        <v>-6.092307692307692</v>
      </c>
      <c r="M32">
        <f>EDWPCL!S32</f>
        <v>0</v>
      </c>
      <c r="N32">
        <f>'MSW BWN'!S32</f>
        <v>6.6461176000000002</v>
      </c>
      <c r="O32">
        <f>BRPL_ISGS_exbus!BB32</f>
        <v>1121.3554784614419</v>
      </c>
      <c r="P32" s="77">
        <v>112.7145168917565</v>
      </c>
      <c r="Q32" s="77">
        <v>37.879999999999995</v>
      </c>
      <c r="R32" s="80">
        <v>23.305202716608356</v>
      </c>
      <c r="S32" s="80">
        <v>0</v>
      </c>
      <c r="T32" s="78">
        <f>SUMPRODUCT(LTA!F32:AJ32,LTA!F$101:AJ$101,LTA!F$103:AJ$103)</f>
        <v>11.43</v>
      </c>
      <c r="U32" s="78">
        <f>SUMPRODUCT(LTA!F32:AJ32,LTA!F$102:AJ$102,LTA!F$103:AJ$103)</f>
        <v>26.46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349.15</v>
      </c>
      <c r="AB32" s="117">
        <f>-STOA!N32</f>
        <v>-273.27</v>
      </c>
      <c r="AC32">
        <f t="shared" si="0"/>
        <v>20.544076260540784</v>
      </c>
      <c r="AD32">
        <f t="shared" si="1"/>
        <v>1752.805214678255</v>
      </c>
      <c r="AE32">
        <f>'IDT-1'!B32</f>
        <v>69</v>
      </c>
      <c r="AF32" s="26"/>
      <c r="AG32">
        <f t="shared" si="2"/>
        <v>1821.805214678255</v>
      </c>
      <c r="AI32" s="75">
        <f>PXIL!H32</f>
        <v>0</v>
      </c>
      <c r="AJ32" s="75">
        <f>PXIL!N32</f>
        <v>0</v>
      </c>
      <c r="AK32" s="75">
        <f>RTM_IEX!H32</f>
        <v>169.22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14.871717444055001</v>
      </c>
      <c r="F33">
        <f>GT_Spot!P33</f>
        <v>0</v>
      </c>
      <c r="G33">
        <f>PPCL_NG!P33</f>
        <v>40.090648275862065</v>
      </c>
      <c r="H33">
        <f>PPCL_Spot!P33</f>
        <v>0</v>
      </c>
      <c r="I33">
        <f>Bawana_NG!P33</f>
        <v>139.58000000000001</v>
      </c>
      <c r="J33">
        <f>Bawana_RLNG!P33</f>
        <v>0</v>
      </c>
      <c r="K33">
        <f>Bawana_Spot!P33</f>
        <v>0</v>
      </c>
      <c r="L33">
        <f>TWOMCL!O33</f>
        <v>-5.7855203619909492</v>
      </c>
      <c r="M33">
        <f>EDWPCL!S33</f>
        <v>0</v>
      </c>
      <c r="N33">
        <f>'MSW BWN'!S33</f>
        <v>6.2781896000000001</v>
      </c>
      <c r="O33">
        <f>BRPL_ISGS_exbus!BB33</f>
        <v>1119.2590530070418</v>
      </c>
      <c r="P33" s="77">
        <v>112.7145168917565</v>
      </c>
      <c r="Q33" s="77">
        <v>37.879999999999995</v>
      </c>
      <c r="R33" s="80">
        <v>34.040000000000006</v>
      </c>
      <c r="S33" s="80">
        <v>0</v>
      </c>
      <c r="T33" s="78">
        <f>SUMPRODUCT(LTA!F33:AJ33,LTA!F$101:AJ$101,LTA!F$103:AJ$103)</f>
        <v>13.03</v>
      </c>
      <c r="U33" s="78">
        <f>SUMPRODUCT(LTA!F33:AJ33,LTA!F$102:AJ$102,LTA!F$103:AJ$103)</f>
        <v>25.4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413.65000000000003</v>
      </c>
      <c r="AB33" s="117">
        <f>-STOA!N33</f>
        <v>-273.27</v>
      </c>
      <c r="AC33">
        <f t="shared" si="0"/>
        <v>21.842806797471024</v>
      </c>
      <c r="AD33">
        <f t="shared" si="1"/>
        <v>1899.7057980592538</v>
      </c>
      <c r="AE33">
        <f>'IDT-1'!B33</f>
        <v>70</v>
      </c>
      <c r="AF33" s="26"/>
      <c r="AG33">
        <f t="shared" si="2"/>
        <v>1969.7057980592538</v>
      </c>
      <c r="AI33" s="75">
        <f>PXIL!H33</f>
        <v>0</v>
      </c>
      <c r="AJ33" s="75">
        <f>PXIL!N33</f>
        <v>0</v>
      </c>
      <c r="AK33" s="75">
        <f>RTM_IEX!H33</f>
        <v>243.81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14.871717444055001</v>
      </c>
      <c r="F34">
        <f>GT_Spot!P34</f>
        <v>0</v>
      </c>
      <c r="G34">
        <f>PPCL_NG!P34</f>
        <v>40.029572413793105</v>
      </c>
      <c r="H34">
        <f>PPCL_Spot!P34</f>
        <v>0</v>
      </c>
      <c r="I34">
        <f>Bawana_NG!P34</f>
        <v>139.58000000000001</v>
      </c>
      <c r="J34">
        <f>Bawana_RLNG!P34</f>
        <v>0</v>
      </c>
      <c r="K34">
        <f>Bawana_Spot!P34</f>
        <v>0</v>
      </c>
      <c r="L34">
        <f>TWOMCL!O34</f>
        <v>-5.9945701357466064</v>
      </c>
      <c r="M34">
        <f>EDWPCL!S34</f>
        <v>0</v>
      </c>
      <c r="N34">
        <f>'MSW BWN'!S34</f>
        <v>6.5424287999999988</v>
      </c>
      <c r="O34">
        <f>BRPL_ISGS_exbus!BB34</f>
        <v>1118.434303043842</v>
      </c>
      <c r="P34" s="77">
        <v>112.7145168917565</v>
      </c>
      <c r="Q34" s="77">
        <v>37.879999999999995</v>
      </c>
      <c r="R34" s="80">
        <v>37</v>
      </c>
      <c r="S34" s="80">
        <v>0</v>
      </c>
      <c r="T34" s="78">
        <f>SUMPRODUCT(LTA!F34:AJ34,LTA!F$101:AJ$101,LTA!F$103:AJ$103)</f>
        <v>27.48</v>
      </c>
      <c r="U34" s="78">
        <f>SUMPRODUCT(LTA!F34:AJ34,LTA!F$102:AJ$102,LTA!F$103:AJ$103)</f>
        <v>24.82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417.85</v>
      </c>
      <c r="AB34" s="117">
        <f>-STOA!N34</f>
        <v>-273.27</v>
      </c>
      <c r="AC34">
        <f t="shared" si="0"/>
        <v>22.024256805718547</v>
      </c>
      <c r="AD34">
        <f t="shared" si="1"/>
        <v>1919.7237116519816</v>
      </c>
      <c r="AE34">
        <f>'IDT-1'!B34</f>
        <v>132</v>
      </c>
      <c r="AF34" s="26"/>
      <c r="AG34">
        <f t="shared" si="2"/>
        <v>2051.7237116519818</v>
      </c>
      <c r="AI34" s="75">
        <f>PXIL!H34</f>
        <v>0</v>
      </c>
      <c r="AJ34" s="75">
        <f>PXIL!N34</f>
        <v>0</v>
      </c>
      <c r="AK34" s="75">
        <f>RTM_IEX!H34</f>
        <v>243.81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14.871717444055001</v>
      </c>
      <c r="F35">
        <f>GT_Spot!P35</f>
        <v>0</v>
      </c>
      <c r="G35">
        <f>PPCL_NG!P35</f>
        <v>40.204882758620684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6.6946171999999988</v>
      </c>
      <c r="O35">
        <f>BRPL_ISGS_exbus!BB35</f>
        <v>1123.2899305118419</v>
      </c>
      <c r="P35" s="77">
        <v>112.7145168917565</v>
      </c>
      <c r="Q35" s="77">
        <v>37.879999999999995</v>
      </c>
      <c r="R35" s="80">
        <v>41.5</v>
      </c>
      <c r="S35" s="80">
        <v>0</v>
      </c>
      <c r="T35" s="78">
        <f>SUMPRODUCT(LTA!F35:AJ35,LTA!F$101:AJ$101,LTA!F$103:AJ$103)</f>
        <v>41.510000000000005</v>
      </c>
      <c r="U35" s="78">
        <f>SUMPRODUCT(LTA!F35:AJ35,LTA!F$102:AJ$102,LTA!F$103:AJ$103)</f>
        <v>23.23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532.15999999999985</v>
      </c>
      <c r="AB35" s="117">
        <f>-STOA!N35</f>
        <v>-273.27</v>
      </c>
      <c r="AC35">
        <f t="shared" si="0"/>
        <v>22.767738183409993</v>
      </c>
      <c r="AD35">
        <f t="shared" si="1"/>
        <v>2003.2011363747533</v>
      </c>
      <c r="AE35">
        <f>'IDT-1'!B35</f>
        <v>98.296999999999997</v>
      </c>
      <c r="AF35" s="26"/>
      <c r="AG35">
        <f t="shared" si="2"/>
        <v>2101.4981363747534</v>
      </c>
      <c r="AI35" s="75">
        <f>PXIL!H35</f>
        <v>0</v>
      </c>
      <c r="AJ35" s="75">
        <f>PXIL!N35</f>
        <v>0</v>
      </c>
      <c r="AK35" s="75">
        <f>RTM_IEX!H35</f>
        <v>223.73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14.871717444055001</v>
      </c>
      <c r="F36">
        <f>GT_Spot!P36</f>
        <v>0</v>
      </c>
      <c r="G36">
        <f>PPCL_NG!P36</f>
        <v>40.081599999999995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-5.8778280542986421</v>
      </c>
      <c r="M36">
        <f>EDWPCL!S36</f>
        <v>0</v>
      </c>
      <c r="N36">
        <f>'MSW BWN'!S36</f>
        <v>6.9270807999999997</v>
      </c>
      <c r="O36">
        <f>BRPL_ISGS_exbus!BB36</f>
        <v>1110.486046822542</v>
      </c>
      <c r="P36" s="77">
        <v>112.7145168917565</v>
      </c>
      <c r="Q36" s="77">
        <v>37.879999999999995</v>
      </c>
      <c r="R36" s="80">
        <v>41.5</v>
      </c>
      <c r="S36" s="80">
        <v>0</v>
      </c>
      <c r="T36" s="78">
        <f>SUMPRODUCT(LTA!F36:AJ36,LTA!F$101:AJ$101,LTA!F$103:AJ$103)</f>
        <v>78.13000000000001</v>
      </c>
      <c r="U36" s="78">
        <f>SUMPRODUCT(LTA!F36:AJ36,LTA!F$102:AJ$102,LTA!F$103:AJ$103)</f>
        <v>22.71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646.61999999999989</v>
      </c>
      <c r="AB36" s="117">
        <f>-STOA!N36</f>
        <v>-273.27</v>
      </c>
      <c r="AC36">
        <f t="shared" si="0"/>
        <v>23.600166480243423</v>
      </c>
      <c r="AD36">
        <f t="shared" si="1"/>
        <v>2097.4629674238117</v>
      </c>
      <c r="AE36">
        <f>'IDT-1'!B36</f>
        <v>65.162999999999997</v>
      </c>
      <c r="AF36" s="26"/>
      <c r="AG36">
        <f t="shared" si="2"/>
        <v>2162.6259674238117</v>
      </c>
      <c r="AI36" s="75">
        <f>PXIL!H36</f>
        <v>0</v>
      </c>
      <c r="AJ36" s="75">
        <f>PXIL!N36</f>
        <v>0</v>
      </c>
      <c r="AK36" s="75">
        <f>RTM_IEX!H36</f>
        <v>180.71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14.871717444055001</v>
      </c>
      <c r="F37">
        <f>GT_Spot!P37</f>
        <v>0</v>
      </c>
      <c r="G37">
        <f>PPCL_NG!P37</f>
        <v>40.020524137931034</v>
      </c>
      <c r="H37">
        <f>PPCL_Spot!P37</f>
        <v>0</v>
      </c>
      <c r="I37">
        <f>Bawana_NG!P37</f>
        <v>107.58000000000001</v>
      </c>
      <c r="J37">
        <f>Bawana_RLNG!P37</f>
        <v>0</v>
      </c>
      <c r="K37">
        <f>Bawana_Spot!P37</f>
        <v>0</v>
      </c>
      <c r="L37">
        <f>TWOMCL!O37</f>
        <v>-5.8316742081447961</v>
      </c>
      <c r="M37">
        <f>EDWPCL!S37</f>
        <v>0</v>
      </c>
      <c r="N37">
        <f>'MSW BWN'!S37</f>
        <v>7.0073559999999997</v>
      </c>
      <c r="O37">
        <f>BRPL_ISGS_exbus!BB37</f>
        <v>1054.1283466832419</v>
      </c>
      <c r="P37" s="77">
        <v>112.7145168917565</v>
      </c>
      <c r="Q37" s="77">
        <v>37.879999999999995</v>
      </c>
      <c r="R37" s="80">
        <v>41.5</v>
      </c>
      <c r="S37" s="80">
        <v>0</v>
      </c>
      <c r="T37" s="78">
        <f>SUMPRODUCT(LTA!F37:AJ37,LTA!F$101:AJ$101,LTA!F$103:AJ$103)</f>
        <v>118.12</v>
      </c>
      <c r="U37" s="78">
        <f>SUMPRODUCT(LTA!F37:AJ37,LTA!F$102:AJ$102,LTA!F$103:AJ$103)</f>
        <v>22.91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737.1099999999999</v>
      </c>
      <c r="AB37" s="117">
        <f>-STOA!N37</f>
        <v>-273.27</v>
      </c>
      <c r="AC37">
        <f t="shared" si="0"/>
        <v>23.505081913459584</v>
      </c>
      <c r="AD37">
        <f t="shared" si="1"/>
        <v>2086.8457050353804</v>
      </c>
      <c r="AE37">
        <f>'IDT-1'!B37</f>
        <v>47.655000000000001</v>
      </c>
      <c r="AF37" s="26"/>
      <c r="AG37">
        <f t="shared" si="2"/>
        <v>2134.5007050353806</v>
      </c>
      <c r="AI37" s="75">
        <f>PXIL!H37</f>
        <v>0</v>
      </c>
      <c r="AJ37" s="75">
        <f>PXIL!N37</f>
        <v>0</v>
      </c>
      <c r="AK37" s="75">
        <f>RTM_IEX!H37</f>
        <v>95.61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14.871717444055001</v>
      </c>
      <c r="F38">
        <f>GT_Spot!P38</f>
        <v>0</v>
      </c>
      <c r="G38">
        <f>PPCL_NG!P38</f>
        <v>40.233158620689657</v>
      </c>
      <c r="H38">
        <f>PPCL_Spot!P38</f>
        <v>0</v>
      </c>
      <c r="I38">
        <f>Bawana_NG!P38</f>
        <v>107.58000000000001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6.9203911999999992</v>
      </c>
      <c r="O38">
        <f>BRPL_ISGS_exbus!BB38</f>
        <v>1035.0645792912421</v>
      </c>
      <c r="P38" s="77">
        <v>112.7145168917565</v>
      </c>
      <c r="Q38" s="77">
        <v>37.879999999999995</v>
      </c>
      <c r="R38" s="80">
        <v>41.5</v>
      </c>
      <c r="S38" s="80">
        <v>0</v>
      </c>
      <c r="T38" s="78">
        <f>SUMPRODUCT(LTA!F38:AJ38,LTA!F$101:AJ$101,LTA!F$103:AJ$103)</f>
        <v>154.81</v>
      </c>
      <c r="U38" s="78">
        <f>SUMPRODUCT(LTA!F38:AJ38,LTA!F$102:AJ$102,LTA!F$103:AJ$103)</f>
        <v>22.97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775.44999999999993</v>
      </c>
      <c r="AB38" s="117">
        <f>-STOA!N38</f>
        <v>-273.27</v>
      </c>
      <c r="AC38">
        <f t="shared" si="0"/>
        <v>23.900902731454927</v>
      </c>
      <c r="AD38">
        <f t="shared" si="1"/>
        <v>2130.8366704681775</v>
      </c>
      <c r="AE38">
        <f>'IDT-1'!B38</f>
        <v>43.706000000000003</v>
      </c>
      <c r="AF38" s="26"/>
      <c r="AG38">
        <f t="shared" si="2"/>
        <v>2174.5426704681777</v>
      </c>
      <c r="AI38" s="75">
        <f>PXIL!H38</f>
        <v>0</v>
      </c>
      <c r="AJ38" s="75">
        <f>PXIL!N38</f>
        <v>0</v>
      </c>
      <c r="AK38" s="75">
        <f>RTM_IEX!H38</f>
        <v>84.14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14.753060124022644</v>
      </c>
      <c r="F39">
        <f>GT_Spot!P39</f>
        <v>0</v>
      </c>
      <c r="G39">
        <f>PPCL_NG!P39</f>
        <v>40.149462068965519</v>
      </c>
      <c r="H39">
        <f>PPCL_Spot!P39</f>
        <v>0</v>
      </c>
      <c r="I39">
        <f>Bawana_NG!P39</f>
        <v>99.618393484921796</v>
      </c>
      <c r="J39">
        <f>Bawana_RLNG!P39</f>
        <v>0</v>
      </c>
      <c r="K39">
        <f>Bawana_Spot!P39</f>
        <v>0</v>
      </c>
      <c r="L39">
        <f>TWOMCL!O39</f>
        <v>-5.4868778280542978</v>
      </c>
      <c r="M39">
        <f>EDWPCL!S39</f>
        <v>0</v>
      </c>
      <c r="N39">
        <f>'MSW BWN'!S39</f>
        <v>7.241492</v>
      </c>
      <c r="O39">
        <f>BRPL_ISGS_exbus!BB39</f>
        <v>1023.347631796974</v>
      </c>
      <c r="P39" s="77">
        <v>112.7145168917565</v>
      </c>
      <c r="Q39" s="77">
        <v>37.879999999999995</v>
      </c>
      <c r="R39" s="80">
        <v>41.5</v>
      </c>
      <c r="S39" s="80">
        <v>0</v>
      </c>
      <c r="T39" s="78">
        <f>SUMPRODUCT(LTA!F39:AJ39,LTA!F$101:AJ$101,LTA!F$103:AJ$103)</f>
        <v>187.64</v>
      </c>
      <c r="U39" s="78">
        <f>SUMPRODUCT(LTA!F39:AJ39,LTA!F$102:AJ$102,LTA!F$103:AJ$103)</f>
        <v>22.89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851.40999999999985</v>
      </c>
      <c r="AB39" s="117">
        <f>-STOA!N39</f>
        <v>-273.27</v>
      </c>
      <c r="AC39">
        <f t="shared" si="0"/>
        <v>24.862636467381233</v>
      </c>
      <c r="AD39">
        <f t="shared" si="1"/>
        <v>2031.5250420712048</v>
      </c>
      <c r="AE39">
        <f>'IDT-1'!B39</f>
        <v>19.648</v>
      </c>
      <c r="AF39" s="26"/>
      <c r="AG39">
        <f t="shared" si="2"/>
        <v>2051.1730420712047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14.753060124022644</v>
      </c>
      <c r="F40">
        <f>GT_Spot!P40</f>
        <v>0</v>
      </c>
      <c r="G40">
        <f>PPCL_NG!P40</f>
        <v>40.259172413793102</v>
      </c>
      <c r="H40">
        <f>PPCL_Spot!P40</f>
        <v>0</v>
      </c>
      <c r="I40">
        <f>Bawana_NG!P40</f>
        <v>99.618393484921796</v>
      </c>
      <c r="J40">
        <f>Bawana_RLNG!P40</f>
        <v>0</v>
      </c>
      <c r="K40">
        <f>Bawana_Spot!P40</f>
        <v>0</v>
      </c>
      <c r="L40">
        <f>TWOMCL!O40</f>
        <v>-4.9846153846153847</v>
      </c>
      <c r="M40">
        <f>EDWPCL!S40</f>
        <v>0</v>
      </c>
      <c r="N40">
        <f>'MSW BWN'!S40</f>
        <v>7.8836936</v>
      </c>
      <c r="O40">
        <f>BRPL_ISGS_exbus!BB40</f>
        <v>1026.856685170374</v>
      </c>
      <c r="P40" s="77">
        <v>112.7145168917565</v>
      </c>
      <c r="Q40" s="77">
        <v>37.879999999999995</v>
      </c>
      <c r="R40" s="80">
        <v>41.5</v>
      </c>
      <c r="S40" s="80">
        <v>0</v>
      </c>
      <c r="T40" s="78">
        <f>SUMPRODUCT(LTA!F40:AJ40,LTA!F$101:AJ$101,LTA!F$103:AJ$103)</f>
        <v>233.42</v>
      </c>
      <c r="U40" s="78">
        <f>SUMPRODUCT(LTA!F40:AJ40,LTA!F$102:AJ$102,LTA!F$103:AJ$103)</f>
        <v>20.53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868.34999999999991</v>
      </c>
      <c r="AB40" s="117">
        <f>-STOA!N40</f>
        <v>-273.27</v>
      </c>
      <c r="AC40">
        <f t="shared" si="0"/>
        <v>25.258157389237468</v>
      </c>
      <c r="AD40">
        <f t="shared" si="1"/>
        <v>2115.2527489110148</v>
      </c>
      <c r="AE40">
        <f>'IDT-1'!B40</f>
        <v>0</v>
      </c>
      <c r="AF40" s="26"/>
      <c r="AG40">
        <f t="shared" si="2"/>
        <v>2115.2527489110148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14.753060124022644</v>
      </c>
      <c r="F41">
        <f>GT_Spot!P41</f>
        <v>0</v>
      </c>
      <c r="G41">
        <f>PPCL_NG!P41</f>
        <v>40.253517241379306</v>
      </c>
      <c r="H41">
        <f>PPCL_Spot!P41</f>
        <v>0</v>
      </c>
      <c r="I41">
        <f>Bawana_NG!P41</f>
        <v>99.618393484921796</v>
      </c>
      <c r="J41">
        <f>Bawana_RLNG!P41</f>
        <v>0</v>
      </c>
      <c r="K41">
        <f>Bawana_Spot!P41</f>
        <v>0</v>
      </c>
      <c r="L41">
        <f>TWOMCL!O41</f>
        <v>-4.7959276018099546</v>
      </c>
      <c r="M41">
        <f>EDWPCL!S41</f>
        <v>0</v>
      </c>
      <c r="N41">
        <f>'MSW BWN'!S41</f>
        <v>7.6579195999999987</v>
      </c>
      <c r="O41">
        <f>BRPL_ISGS_exbus!BB41</f>
        <v>1025.233276289574</v>
      </c>
      <c r="P41" s="77">
        <v>112.7145168917565</v>
      </c>
      <c r="Q41" s="77">
        <v>37.879999999999995</v>
      </c>
      <c r="R41" s="80">
        <v>41.5</v>
      </c>
      <c r="S41" s="80">
        <v>0</v>
      </c>
      <c r="T41" s="78">
        <f>SUMPRODUCT(LTA!F41:AJ41,LTA!F$101:AJ$101,LTA!F$103:AJ$103)</f>
        <v>268.32</v>
      </c>
      <c r="U41" s="78">
        <f>SUMPRODUCT(LTA!F41:AJ41,LTA!F$102:AJ$102,LTA!F$103:AJ$103)</f>
        <v>20.560000000000002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876.93</v>
      </c>
      <c r="AB41" s="117">
        <f>-STOA!N41</f>
        <v>-273.27</v>
      </c>
      <c r="AC41">
        <f t="shared" si="0"/>
        <v>25.862757063270834</v>
      </c>
      <c r="AD41">
        <f t="shared" si="1"/>
        <v>2129.4919989665736</v>
      </c>
      <c r="AE41">
        <f>'IDT-1'!B41</f>
        <v>0</v>
      </c>
      <c r="AF41" s="26"/>
      <c r="AG41">
        <f t="shared" si="2"/>
        <v>2129.4919989665736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-112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14.753060124022644</v>
      </c>
      <c r="F42">
        <f>GT_Spot!P42</f>
        <v>0</v>
      </c>
      <c r="G42">
        <f>PPCL_NG!P42</f>
        <v>40.163034482758619</v>
      </c>
      <c r="H42">
        <f>PPCL_Spot!P42</f>
        <v>0</v>
      </c>
      <c r="I42">
        <f>Bawana_NG!P42</f>
        <v>99.618393484921796</v>
      </c>
      <c r="J42">
        <f>Bawana_RLNG!P42</f>
        <v>0</v>
      </c>
      <c r="K42">
        <f>Bawana_Spot!P42</f>
        <v>0</v>
      </c>
      <c r="L42">
        <f>TWOMCL!O42</f>
        <v>-5.6823529411764699</v>
      </c>
      <c r="M42">
        <f>EDWPCL!S42</f>
        <v>0</v>
      </c>
      <c r="N42">
        <f>'MSW BWN'!S42</f>
        <v>7.5943683999999996</v>
      </c>
      <c r="O42">
        <f>BRPL_ISGS_exbus!BB42</f>
        <v>1013.2698226415739</v>
      </c>
      <c r="P42" s="77">
        <v>112.7145168917565</v>
      </c>
      <c r="Q42" s="77">
        <v>37.879999999999995</v>
      </c>
      <c r="R42" s="80">
        <v>41.5</v>
      </c>
      <c r="S42" s="80">
        <v>0</v>
      </c>
      <c r="T42" s="78">
        <f>SUMPRODUCT(LTA!F42:AJ42,LTA!F$101:AJ$101,LTA!F$103:AJ$103)</f>
        <v>306.65999999999997</v>
      </c>
      <c r="U42" s="78">
        <f>SUMPRODUCT(LTA!F42:AJ42,LTA!F$102:AJ$102,LTA!F$103:AJ$103)</f>
        <v>20.53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901.33</v>
      </c>
      <c r="AB42" s="117">
        <f>-STOA!N42</f>
        <v>-273.27</v>
      </c>
      <c r="AC42">
        <f t="shared" si="0"/>
        <v>26.564428540155845</v>
      </c>
      <c r="AD42">
        <f t="shared" si="1"/>
        <v>2150.4964145437011</v>
      </c>
      <c r="AE42">
        <f>'IDT-1'!B42</f>
        <v>0</v>
      </c>
      <c r="AF42" s="26"/>
      <c r="AG42">
        <f t="shared" si="2"/>
        <v>2150.4964145437011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14.753060124022644</v>
      </c>
      <c r="F43">
        <f>GT_Spot!P43</f>
        <v>0</v>
      </c>
      <c r="G43">
        <f>PPCL_NG!P43</f>
        <v>40.313462068965521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-5.6294117647058819</v>
      </c>
      <c r="M43">
        <f>EDWPCL!S43</f>
        <v>0</v>
      </c>
      <c r="N43">
        <f>'MSW BWN'!S43</f>
        <v>7.9472447999999982</v>
      </c>
      <c r="O43">
        <f>BRPL_ISGS_exbus!BB43</f>
        <v>998.4324133293718</v>
      </c>
      <c r="P43" s="77">
        <v>112.7145168917565</v>
      </c>
      <c r="Q43" s="77">
        <v>37.879999999999995</v>
      </c>
      <c r="R43" s="80">
        <v>41.5</v>
      </c>
      <c r="S43" s="80">
        <v>0</v>
      </c>
      <c r="T43" s="78">
        <f>SUMPRODUCT(LTA!F43:AJ43,LTA!F$101:AJ$101,LTA!F$103:AJ$103)</f>
        <v>332.73000000000008</v>
      </c>
      <c r="U43" s="78">
        <f>SUMPRODUCT(LTA!F43:AJ43,LTA!F$102:AJ$102,LTA!F$103:AJ$103)</f>
        <v>20.36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838.04</v>
      </c>
      <c r="AB43" s="117">
        <f>-STOA!N43</f>
        <v>-273.27</v>
      </c>
      <c r="AC43">
        <f t="shared" si="0"/>
        <v>25.700406666082905</v>
      </c>
      <c r="AD43">
        <f t="shared" si="1"/>
        <v>2145.6908787833277</v>
      </c>
      <c r="AE43">
        <f>'IDT-1'!B43</f>
        <v>0</v>
      </c>
      <c r="AF43" s="26"/>
      <c r="AG43">
        <f t="shared" si="2"/>
        <v>2145.6908787833277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14.753060124022644</v>
      </c>
      <c r="F44">
        <f>GT_Spot!P44</f>
        <v>0</v>
      </c>
      <c r="G44">
        <f>PPCL_NG!P44</f>
        <v>40.410731034482758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8.1880703999999991</v>
      </c>
      <c r="O44">
        <f>BRPL_ISGS_exbus!BB44</f>
        <v>978.61861861515797</v>
      </c>
      <c r="P44" s="77">
        <v>112.7145168917565</v>
      </c>
      <c r="Q44" s="77">
        <v>37.879999999999995</v>
      </c>
      <c r="R44" s="80">
        <v>41.5</v>
      </c>
      <c r="S44" s="80">
        <v>0</v>
      </c>
      <c r="T44" s="78">
        <f>SUMPRODUCT(LTA!F44:AJ44,LTA!F$101:AJ$101,LTA!F$103:AJ$103)</f>
        <v>349.65999999999997</v>
      </c>
      <c r="U44" s="78">
        <f>SUMPRODUCT(LTA!F44:AJ44,LTA!F$102:AJ$102,LTA!F$103:AJ$103)</f>
        <v>20.81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125.87</v>
      </c>
      <c r="Z44" s="75">
        <f>IEX!N44</f>
        <v>0</v>
      </c>
      <c r="AA44" s="117">
        <f>STOA!H44</f>
        <v>690.59999999999991</v>
      </c>
      <c r="AB44" s="117">
        <f>-STOA!N44</f>
        <v>-273.27</v>
      </c>
      <c r="AC44">
        <f t="shared" si="0"/>
        <v>25.265732978799758</v>
      </c>
      <c r="AD44">
        <f t="shared" si="1"/>
        <v>2147.9624738385091</v>
      </c>
      <c r="AE44">
        <f>'IDT-1'!B44</f>
        <v>0</v>
      </c>
      <c r="AF44" s="26"/>
      <c r="AG44">
        <f t="shared" si="2"/>
        <v>2147.9624738385091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14.753060124022644</v>
      </c>
      <c r="F45">
        <f>GT_Spot!P45</f>
        <v>0</v>
      </c>
      <c r="G45">
        <f>PPCL_NG!P45</f>
        <v>26.227558620689656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8.5493088000000004</v>
      </c>
      <c r="O45">
        <f>BRPL_ISGS_exbus!BB45</f>
        <v>967.58022456415802</v>
      </c>
      <c r="P45" s="77">
        <v>112.7145168917565</v>
      </c>
      <c r="Q45" s="77">
        <v>37.879999999999995</v>
      </c>
      <c r="R45" s="80">
        <v>41.5</v>
      </c>
      <c r="S45" s="80">
        <v>0</v>
      </c>
      <c r="T45" s="78">
        <f>SUMPRODUCT(LTA!F45:AJ45,LTA!F$101:AJ$101,LTA!F$103:AJ$103)</f>
        <v>363.25</v>
      </c>
      <c r="U45" s="78">
        <f>SUMPRODUCT(LTA!F45:AJ45,LTA!F$102:AJ$102,LTA!F$103:AJ$103)</f>
        <v>20.7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277.27999999999997</v>
      </c>
      <c r="Z45" s="75">
        <f>IEX!N45</f>
        <v>0</v>
      </c>
      <c r="AA45" s="117">
        <f>STOA!H45</f>
        <v>574.70999999999992</v>
      </c>
      <c r="AB45" s="117">
        <f>-STOA!N45</f>
        <v>-273.27</v>
      </c>
      <c r="AC45">
        <f t="shared" si="0"/>
        <v>26.241681058738379</v>
      </c>
      <c r="AD45">
        <f t="shared" si="1"/>
        <v>2085.1261976937781</v>
      </c>
      <c r="AE45">
        <f>'IDT-1'!B45</f>
        <v>0</v>
      </c>
      <c r="AF45" s="26"/>
      <c r="AG45">
        <f t="shared" si="2"/>
        <v>2085.1261976937781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14.753060124022644</v>
      </c>
      <c r="F46">
        <f>GT_Spot!P46</f>
        <v>0</v>
      </c>
      <c r="G46">
        <f>PPCL_NG!P46</f>
        <v>26.003613793103447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-5.9755656108597286</v>
      </c>
      <c r="M46">
        <f>EDWPCL!S46</f>
        <v>0</v>
      </c>
      <c r="N46">
        <f>'MSW BWN'!S46</f>
        <v>8.5493088000000004</v>
      </c>
      <c r="O46">
        <f>BRPL_ISGS_exbus!BB46</f>
        <v>968.47046369315808</v>
      </c>
      <c r="P46" s="77">
        <v>112.7145168917565</v>
      </c>
      <c r="Q46" s="77">
        <v>37.879999999999995</v>
      </c>
      <c r="R46" s="80">
        <v>41.5</v>
      </c>
      <c r="S46" s="80">
        <v>0</v>
      </c>
      <c r="T46" s="78">
        <f>SUMPRODUCT(LTA!F46:AJ46,LTA!F$101:AJ$101,LTA!F$103:AJ$103)</f>
        <v>368.16</v>
      </c>
      <c r="U46" s="78">
        <f>SUMPRODUCT(LTA!F46:AJ46,LTA!F$102:AJ$102,LTA!F$103:AJ$103)</f>
        <v>20.32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248.59</v>
      </c>
      <c r="Z46" s="75">
        <f>IEX!N46</f>
        <v>0</v>
      </c>
      <c r="AA46" s="117">
        <f>STOA!H46</f>
        <v>578.91</v>
      </c>
      <c r="AB46" s="117">
        <f>-STOA!N46</f>
        <v>-273.27</v>
      </c>
      <c r="AC46">
        <f t="shared" si="0"/>
        <v>26.159335132198763</v>
      </c>
      <c r="AD46">
        <f t="shared" si="1"/>
        <v>2056.0660625589821</v>
      </c>
      <c r="AE46">
        <f>'IDT-1'!B46</f>
        <v>0</v>
      </c>
      <c r="AF46" s="26"/>
      <c r="AG46">
        <f t="shared" si="2"/>
        <v>2056.0660625589821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14.753060124022644</v>
      </c>
      <c r="F47">
        <f>GT_Spot!P47</f>
        <v>0</v>
      </c>
      <c r="G47">
        <f>PPCL_NG!P47</f>
        <v>25.925572413793105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8.6061703999999999</v>
      </c>
      <c r="O47">
        <f>BRPL_ISGS_exbus!BB47</f>
        <v>944.77215102582454</v>
      </c>
      <c r="P47" s="77">
        <v>112.7145168917565</v>
      </c>
      <c r="Q47" s="77">
        <v>37.879999999999995</v>
      </c>
      <c r="R47" s="80">
        <v>41.5</v>
      </c>
      <c r="S47" s="80">
        <v>0</v>
      </c>
      <c r="T47" s="78">
        <f>SUMPRODUCT(LTA!F47:AJ47,LTA!F$101:AJ$101,LTA!F$103:AJ$103)</f>
        <v>371.95</v>
      </c>
      <c r="U47" s="78">
        <f>SUMPRODUCT(LTA!F47:AJ47,LTA!F$102:AJ$102,LTA!F$103:AJ$103)</f>
        <v>25.560000000000002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179.75</v>
      </c>
      <c r="Z47" s="75">
        <f>IEX!N47</f>
        <v>0</v>
      </c>
      <c r="AA47" s="117">
        <f>STOA!H47</f>
        <v>583.80999999999995</v>
      </c>
      <c r="AB47" s="117">
        <f>-STOA!N47</f>
        <v>-273.27</v>
      </c>
      <c r="AC47">
        <f t="shared" si="0"/>
        <v>25.172179042582549</v>
      </c>
      <c r="AD47">
        <f t="shared" si="1"/>
        <v>1962.6525015647037</v>
      </c>
      <c r="AE47">
        <f>'IDT-1'!B47</f>
        <v>0</v>
      </c>
      <c r="AF47" s="26"/>
      <c r="AG47">
        <f t="shared" si="2"/>
        <v>1962.6525015647037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14.753060124022644</v>
      </c>
      <c r="F48">
        <f>GT_Spot!P48</f>
        <v>0</v>
      </c>
      <c r="G48">
        <f>PPCL_NG!P48</f>
        <v>25.953245999999993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8.5894463999999999</v>
      </c>
      <c r="O48">
        <f>BRPL_ISGS_exbus!BB48</f>
        <v>944.77215102582454</v>
      </c>
      <c r="P48" s="77">
        <v>112.7145168917565</v>
      </c>
      <c r="Q48" s="77">
        <v>37.879999999999995</v>
      </c>
      <c r="R48" s="80">
        <v>41.5</v>
      </c>
      <c r="S48" s="80">
        <v>0</v>
      </c>
      <c r="T48" s="78">
        <f>SUMPRODUCT(LTA!F48:AJ48,LTA!F$101:AJ$101,LTA!F$103:AJ$103)</f>
        <v>372.93</v>
      </c>
      <c r="U48" s="78">
        <f>SUMPRODUCT(LTA!F48:AJ48,LTA!F$102:AJ$102,LTA!F$103:AJ$103)</f>
        <v>25.07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131.94</v>
      </c>
      <c r="Z48" s="75">
        <f>IEX!N48</f>
        <v>0</v>
      </c>
      <c r="AA48" s="117">
        <f>STOA!H48</f>
        <v>592.91</v>
      </c>
      <c r="AB48" s="117">
        <f>-STOA!N48</f>
        <v>-273.27</v>
      </c>
      <c r="AC48">
        <f t="shared" si="0"/>
        <v>24.587351828319704</v>
      </c>
      <c r="AD48">
        <f t="shared" si="1"/>
        <v>1953.0282783651737</v>
      </c>
      <c r="AE48">
        <f>'IDT-1'!B48</f>
        <v>0</v>
      </c>
      <c r="AF48" s="26"/>
      <c r="AG48">
        <f t="shared" si="2"/>
        <v>1953.0282783651737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14.753060124022644</v>
      </c>
      <c r="F49">
        <f>GT_Spot!P49</f>
        <v>0</v>
      </c>
      <c r="G49">
        <f>PPCL_NG!P49</f>
        <v>25.631449716635181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8.4690335999999995</v>
      </c>
      <c r="O49">
        <f>BRPL_ISGS_exbus!BB49</f>
        <v>908.00636280915376</v>
      </c>
      <c r="P49" s="77">
        <v>112.7145168917565</v>
      </c>
      <c r="Q49" s="77">
        <v>37.879999999999995</v>
      </c>
      <c r="R49" s="80">
        <v>41.5</v>
      </c>
      <c r="S49" s="80">
        <v>0</v>
      </c>
      <c r="T49" s="78">
        <f>SUMPRODUCT(LTA!F49:AJ49,LTA!F$101:AJ$101,LTA!F$103:AJ$103)</f>
        <v>375.03999999999996</v>
      </c>
      <c r="U49" s="78">
        <f>SUMPRODUCT(LTA!F49:AJ49,LTA!F$102:AJ$102,LTA!F$103:AJ$103)</f>
        <v>24.53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97.52</v>
      </c>
      <c r="Z49" s="75">
        <f>IEX!N49</f>
        <v>0</v>
      </c>
      <c r="AA49" s="117">
        <f>STOA!H49</f>
        <v>595.71</v>
      </c>
      <c r="AB49" s="117">
        <f>-STOA!N49</f>
        <v>-273.27</v>
      </c>
      <c r="AC49">
        <f t="shared" si="0"/>
        <v>23.746893881457915</v>
      </c>
      <c r="AD49">
        <f t="shared" si="1"/>
        <v>1914.6107390119994</v>
      </c>
      <c r="AE49">
        <f>'IDT-1'!B49</f>
        <v>0</v>
      </c>
      <c r="AF49" s="26"/>
      <c r="AG49">
        <f t="shared" si="2"/>
        <v>1914.6107390119994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14.753060124022644</v>
      </c>
      <c r="F50">
        <f>GT_Spot!P50</f>
        <v>0</v>
      </c>
      <c r="G50">
        <f>PPCL_NG!P50</f>
        <v>25.492252916990775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8.517533199999999</v>
      </c>
      <c r="O50">
        <f>BRPL_ISGS_exbus!BB50</f>
        <v>897.83220440595369</v>
      </c>
      <c r="P50" s="77">
        <v>112.7145168917565</v>
      </c>
      <c r="Q50" s="77">
        <v>37.879999999999995</v>
      </c>
      <c r="R50" s="80">
        <v>41.5</v>
      </c>
      <c r="S50" s="80">
        <v>0</v>
      </c>
      <c r="T50" s="78">
        <f>SUMPRODUCT(LTA!F50:AJ50,LTA!F$101:AJ$101,LTA!F$103:AJ$103)</f>
        <v>375.93</v>
      </c>
      <c r="U50" s="78">
        <f>SUMPRODUCT(LTA!F50:AJ50,LTA!F$102:AJ$102,LTA!F$103:AJ$103)</f>
        <v>24.560000000000002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64.06</v>
      </c>
      <c r="Z50" s="75">
        <f>IEX!N50</f>
        <v>0</v>
      </c>
      <c r="AA50" s="117">
        <f>STOA!H50</f>
        <v>595.71</v>
      </c>
      <c r="AB50" s="117">
        <f>-STOA!N50</f>
        <v>-273.27</v>
      </c>
      <c r="AC50">
        <f t="shared" si="0"/>
        <v>23.57440808516338</v>
      </c>
      <c r="AD50">
        <f t="shared" si="1"/>
        <v>1848.9783692054496</v>
      </c>
      <c r="AE50">
        <f>'IDT-1'!B50</f>
        <v>0</v>
      </c>
      <c r="AF50" s="26"/>
      <c r="AG50">
        <f t="shared" si="2"/>
        <v>1848.9783692054496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14.753060124022644</v>
      </c>
      <c r="F51">
        <f>GT_Spot!P51</f>
        <v>0</v>
      </c>
      <c r="G51">
        <f>PPCL_NG!P51</f>
        <v>25.753671296810754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8.3486207999999991</v>
      </c>
      <c r="O51">
        <f>BRPL_ISGS_exbus!BB51</f>
        <v>816.62376137135641</v>
      </c>
      <c r="P51" s="77">
        <v>112.7145168917565</v>
      </c>
      <c r="Q51" s="77">
        <v>37.879999999999995</v>
      </c>
      <c r="R51" s="80">
        <v>41.5</v>
      </c>
      <c r="S51" s="80">
        <v>0</v>
      </c>
      <c r="T51" s="78">
        <f>SUMPRODUCT(LTA!F51:AJ51,LTA!F$101:AJ$101,LTA!F$103:AJ$103)</f>
        <v>376.12999999999994</v>
      </c>
      <c r="U51" s="78">
        <f>SUMPRODUCT(LTA!F51:AJ51,LTA!F$102:AJ$102,LTA!F$103:AJ$103)</f>
        <v>24.64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220.86</v>
      </c>
      <c r="Z51" s="75">
        <f>IEX!N51</f>
        <v>0</v>
      </c>
      <c r="AA51" s="117">
        <f>STOA!H51</f>
        <v>404.49</v>
      </c>
      <c r="AB51" s="117">
        <f>-STOA!N51</f>
        <v>-273.27</v>
      </c>
      <c r="AC51">
        <f t="shared" si="0"/>
        <v>21.830344281373513</v>
      </c>
      <c r="AD51">
        <f t="shared" si="1"/>
        <v>1897.6164959544626</v>
      </c>
      <c r="AE51">
        <f>'IDT-1'!B51</f>
        <v>0</v>
      </c>
      <c r="AF51" s="26"/>
      <c r="AG51">
        <f t="shared" si="2"/>
        <v>1897.6164959544626</v>
      </c>
      <c r="AI51" s="75">
        <f>PXIL!H51</f>
        <v>0</v>
      </c>
      <c r="AJ51" s="75">
        <f>PXIL!N51</f>
        <v>0</v>
      </c>
      <c r="AK51" s="75">
        <f>RTM_IEX!H51</f>
        <v>40.15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14.753060124022644</v>
      </c>
      <c r="F52">
        <f>GT_Spot!P52</f>
        <v>0</v>
      </c>
      <c r="G52">
        <f>PPCL_NG!P52</f>
        <v>25.88155128347594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8.4372579999999999</v>
      </c>
      <c r="O52">
        <f>BRPL_ISGS_exbus!BB52</f>
        <v>852.84661505332144</v>
      </c>
      <c r="P52" s="77">
        <v>112.7145168917565</v>
      </c>
      <c r="Q52" s="77">
        <v>37.879999999999995</v>
      </c>
      <c r="R52" s="80">
        <v>41.5</v>
      </c>
      <c r="S52" s="80">
        <v>0</v>
      </c>
      <c r="T52" s="78">
        <f>SUMPRODUCT(LTA!F52:AJ52,LTA!F$101:AJ$101,LTA!F$103:AJ$103)</f>
        <v>376.62</v>
      </c>
      <c r="U52" s="78">
        <f>SUMPRODUCT(LTA!F52:AJ52,LTA!F$102:AJ$102,LTA!F$103:AJ$103)</f>
        <v>24.49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367.14</v>
      </c>
      <c r="Z52" s="75">
        <f>IEX!N52</f>
        <v>0</v>
      </c>
      <c r="AA52" s="117">
        <f>STOA!H52</f>
        <v>213.27</v>
      </c>
      <c r="AB52" s="117">
        <f>-STOA!N52</f>
        <v>-273.27</v>
      </c>
      <c r="AC52">
        <f t="shared" si="0"/>
        <v>21.531402745017459</v>
      </c>
      <c r="AD52">
        <f t="shared" si="1"/>
        <v>1863.9448083594484</v>
      </c>
      <c r="AE52">
        <f>'IDT-1'!B52</f>
        <v>0</v>
      </c>
      <c r="AF52" s="26"/>
      <c r="AG52">
        <f t="shared" si="2"/>
        <v>1863.9448083594484</v>
      </c>
      <c r="AI52" s="75">
        <f>PXIL!H52</f>
        <v>0</v>
      </c>
      <c r="AJ52" s="75">
        <f>PXIL!N52</f>
        <v>0</v>
      </c>
      <c r="AK52" s="75">
        <f>RTM_IEX!H52</f>
        <v>14.34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14.753060124022644</v>
      </c>
      <c r="F53">
        <f>GT_Spot!P53</f>
        <v>0</v>
      </c>
      <c r="G53">
        <f>PPCL_NG!P53</f>
        <v>32.543759084342703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8.686445599999999</v>
      </c>
      <c r="O53">
        <f>BRPL_ISGS_exbus!BB53</f>
        <v>851.86769909022678</v>
      </c>
      <c r="P53" s="77">
        <v>112.7145168917565</v>
      </c>
      <c r="Q53" s="77">
        <v>37.879999999999995</v>
      </c>
      <c r="R53" s="80">
        <v>41.5</v>
      </c>
      <c r="S53" s="80">
        <v>0</v>
      </c>
      <c r="T53" s="78">
        <f>SUMPRODUCT(LTA!F53:AJ53,LTA!F$101:AJ$101,LTA!F$103:AJ$103)</f>
        <v>376.56</v>
      </c>
      <c r="U53" s="78">
        <f>SUMPRODUCT(LTA!F53:AJ53,LTA!F$102:AJ$102,LTA!F$103:AJ$103)</f>
        <v>22.5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321.25</v>
      </c>
      <c r="Z53" s="75">
        <f>IEX!N53</f>
        <v>0</v>
      </c>
      <c r="AA53" s="117">
        <f>STOA!H53</f>
        <v>214.67</v>
      </c>
      <c r="AB53" s="117">
        <f>-STOA!N53</f>
        <v>-273.27</v>
      </c>
      <c r="AC53">
        <f t="shared" si="0"/>
        <v>21.047864564069851</v>
      </c>
      <c r="AD53">
        <f t="shared" si="1"/>
        <v>1809.4808259781682</v>
      </c>
      <c r="AE53">
        <f>'IDT-1'!B53</f>
        <v>0</v>
      </c>
      <c r="AF53" s="26"/>
      <c r="AG53">
        <f t="shared" si="2"/>
        <v>1809.4808259781682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14.753060124022644</v>
      </c>
      <c r="F54">
        <f>GT_Spot!P54</f>
        <v>0</v>
      </c>
      <c r="G54">
        <f>PPCL_NG!P54</f>
        <v>42.988057930841258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8.1479327999999995</v>
      </c>
      <c r="O54">
        <f>BRPL_ISGS_exbus!BB54</f>
        <v>835.82639078898342</v>
      </c>
      <c r="P54" s="77">
        <v>112.7145168917565</v>
      </c>
      <c r="Q54" s="77">
        <v>37.879999999999995</v>
      </c>
      <c r="R54" s="80">
        <v>41.5</v>
      </c>
      <c r="S54" s="80">
        <v>0</v>
      </c>
      <c r="T54" s="78">
        <f>SUMPRODUCT(LTA!F54:AJ54,LTA!F$101:AJ$101,LTA!F$103:AJ$103)</f>
        <v>376.71</v>
      </c>
      <c r="U54" s="78">
        <f>SUMPRODUCT(LTA!F54:AJ54,LTA!F$102:AJ$102,LTA!F$103:AJ$103)</f>
        <v>23.04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280.14</v>
      </c>
      <c r="Z54" s="75">
        <f>IEX!N54</f>
        <v>0</v>
      </c>
      <c r="AA54" s="117">
        <f>STOA!H54</f>
        <v>214.67</v>
      </c>
      <c r="AB54" s="117">
        <f>-STOA!N54</f>
        <v>-273.27</v>
      </c>
      <c r="AC54">
        <f t="shared" si="0"/>
        <v>20.638175968228097</v>
      </c>
      <c r="AD54">
        <f t="shared" si="1"/>
        <v>1763.3349923192654</v>
      </c>
      <c r="AE54">
        <f>'IDT-1'!B54</f>
        <v>0</v>
      </c>
      <c r="AF54" s="26"/>
      <c r="AG54">
        <f t="shared" si="2"/>
        <v>1763.3349923192654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14.753060124022644</v>
      </c>
      <c r="F55">
        <f>GT_Spot!P55</f>
        <v>0</v>
      </c>
      <c r="G55">
        <f>PPCL_NG!P55</f>
        <v>40.575862068965527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-6.0271493212669682</v>
      </c>
      <c r="M55">
        <f>EDWPCL!S55</f>
        <v>0</v>
      </c>
      <c r="N55">
        <f>'MSW BWN'!S55</f>
        <v>8.3318967999999991</v>
      </c>
      <c r="O55">
        <f>BRPL_ISGS_exbus!BB55</f>
        <v>830.80156554747089</v>
      </c>
      <c r="P55" s="77">
        <v>112.7145168917565</v>
      </c>
      <c r="Q55" s="77">
        <v>37.879999999999995</v>
      </c>
      <c r="R55" s="80">
        <v>41.5</v>
      </c>
      <c r="S55" s="80">
        <v>0</v>
      </c>
      <c r="T55" s="78">
        <f>SUMPRODUCT(LTA!F55:AJ55,LTA!F$101:AJ$101,LTA!F$103:AJ$103)</f>
        <v>376.80999999999995</v>
      </c>
      <c r="U55" s="78">
        <f>SUMPRODUCT(LTA!F55:AJ55,LTA!F$102:AJ$102,LTA!F$103:AJ$103)</f>
        <v>22.47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115.69</v>
      </c>
      <c r="Z55" s="75">
        <f>IEX!N55</f>
        <v>0</v>
      </c>
      <c r="AA55" s="117">
        <f>STOA!H55</f>
        <v>214.67</v>
      </c>
      <c r="AB55" s="117">
        <f>-STOA!N55</f>
        <v>-273.27</v>
      </c>
      <c r="AC55">
        <f t="shared" si="0"/>
        <v>20.253572011484803</v>
      </c>
      <c r="AD55">
        <f t="shared" si="1"/>
        <v>1663.9661800994641</v>
      </c>
      <c r="AE55">
        <f>'IDT-1'!B55</f>
        <v>0</v>
      </c>
      <c r="AF55" s="26"/>
      <c r="AG55">
        <f t="shared" si="2"/>
        <v>1663.9661800994641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</v>
      </c>
      <c r="AM55" s="75">
        <f>RTM_PXI!H55</f>
        <v>0</v>
      </c>
      <c r="AN55" s="75">
        <f>RTM_PXI!N55</f>
        <v>0</v>
      </c>
      <c r="AO55" s="192">
        <f>GDAM_IEX!H55</f>
        <v>95.61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14.753060124022644</v>
      </c>
      <c r="F56">
        <f>GT_Spot!P56</f>
        <v>0</v>
      </c>
      <c r="G56">
        <f>PPCL_NG!P56</f>
        <v>39.887062068965513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-6.0461538461538451</v>
      </c>
      <c r="M56">
        <f>EDWPCL!S56</f>
        <v>0</v>
      </c>
      <c r="N56">
        <f>'MSW BWN'!S56</f>
        <v>8.6463079999999994</v>
      </c>
      <c r="O56">
        <f>BRPL_ISGS_exbus!BB56</f>
        <v>804.95817052502662</v>
      </c>
      <c r="P56" s="77">
        <v>112.7145168917565</v>
      </c>
      <c r="Q56" s="77">
        <v>37.879999999999995</v>
      </c>
      <c r="R56" s="80">
        <v>41.5</v>
      </c>
      <c r="S56" s="80">
        <v>0</v>
      </c>
      <c r="T56" s="78">
        <f>SUMPRODUCT(LTA!F56:AJ56,LTA!F$101:AJ$101,LTA!F$103:AJ$103)</f>
        <v>376.24</v>
      </c>
      <c r="U56" s="78">
        <f>SUMPRODUCT(LTA!F56:AJ56,LTA!F$102:AJ$102,LTA!F$103:AJ$103)</f>
        <v>22.82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51.63</v>
      </c>
      <c r="Z56" s="75">
        <f>IEX!N56</f>
        <v>0</v>
      </c>
      <c r="AA56" s="117">
        <f>STOA!H56</f>
        <v>213.27</v>
      </c>
      <c r="AB56" s="117">
        <f>-STOA!N56</f>
        <v>-273.27</v>
      </c>
      <c r="AC56">
        <f t="shared" si="0"/>
        <v>19.196452667821269</v>
      </c>
      <c r="AD56">
        <f t="shared" si="1"/>
        <v>1601.1065110957963</v>
      </c>
      <c r="AE56">
        <f>'IDT-1'!B56</f>
        <v>0</v>
      </c>
      <c r="AF56" s="26"/>
      <c r="AG56">
        <f t="shared" si="2"/>
        <v>1601.1065110957963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95.61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14.753060124022644</v>
      </c>
      <c r="F57">
        <f>GT_Spot!P57</f>
        <v>0</v>
      </c>
      <c r="G57">
        <f>PPCL_NG!P57</f>
        <v>40.002427586206899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8.3084831999999995</v>
      </c>
      <c r="O57">
        <f>BRPL_ISGS_exbus!BB57</f>
        <v>804.31124461121931</v>
      </c>
      <c r="P57" s="77">
        <v>112.7145168917565</v>
      </c>
      <c r="Q57" s="77">
        <v>37.879999999999995</v>
      </c>
      <c r="R57" s="80">
        <v>41.5</v>
      </c>
      <c r="S57" s="80">
        <v>0</v>
      </c>
      <c r="T57" s="78">
        <f>SUMPRODUCT(LTA!F57:AJ57,LTA!F$101:AJ$101,LTA!F$103:AJ$103)</f>
        <v>375.30999999999995</v>
      </c>
      <c r="U57" s="78">
        <f>SUMPRODUCT(LTA!F57:AJ57,LTA!F$102:AJ$102,LTA!F$103:AJ$103)</f>
        <v>22.4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19.12</v>
      </c>
      <c r="Z57" s="75">
        <f>IEX!N57</f>
        <v>0</v>
      </c>
      <c r="AA57" s="117">
        <f>STOA!H57</f>
        <v>213.27</v>
      </c>
      <c r="AB57" s="117">
        <f>-STOA!N57</f>
        <v>-273.27</v>
      </c>
      <c r="AC57">
        <f t="shared" si="0"/>
        <v>18.891549978350991</v>
      </c>
      <c r="AD57">
        <f t="shared" si="1"/>
        <v>1566.6013921867439</v>
      </c>
      <c r="AE57">
        <f>'IDT-1'!B57</f>
        <v>0</v>
      </c>
      <c r="AF57" s="26"/>
      <c r="AG57">
        <f t="shared" si="2"/>
        <v>1566.6013921867439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95.61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14.753060124022644</v>
      </c>
      <c r="F58">
        <f>GT_Spot!P58</f>
        <v>0</v>
      </c>
      <c r="G58">
        <f>PPCL_NG!P58</f>
        <v>39.933434482758614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8.4372579999999999</v>
      </c>
      <c r="O58">
        <f>BRPL_ISGS_exbus!BB58</f>
        <v>810.26880634430938</v>
      </c>
      <c r="P58" s="77">
        <v>112.7145168917565</v>
      </c>
      <c r="Q58" s="77">
        <v>37.879999999999995</v>
      </c>
      <c r="R58" s="80">
        <v>41.5</v>
      </c>
      <c r="S58" s="80">
        <v>0</v>
      </c>
      <c r="T58" s="78">
        <f>SUMPRODUCT(LTA!F58:AJ58,LTA!F$101:AJ$101,LTA!F$103:AJ$103)</f>
        <v>374.99999999999994</v>
      </c>
      <c r="U58" s="78">
        <f>SUMPRODUCT(LTA!F58:AJ58,LTA!F$102:AJ$102,LTA!F$103:AJ$103)</f>
        <v>22.8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209.07</v>
      </c>
      <c r="AB58" s="117">
        <f>-STOA!N58</f>
        <v>-273.27</v>
      </c>
      <c r="AC58">
        <f t="shared" si="0"/>
        <v>18.73999060053184</v>
      </c>
      <c r="AD58">
        <f t="shared" si="1"/>
        <v>1549.5302949942045</v>
      </c>
      <c r="AE58">
        <f>'IDT-1'!B58</f>
        <v>0</v>
      </c>
      <c r="AF58" s="26"/>
      <c r="AG58">
        <f t="shared" si="2"/>
        <v>1549.5302949942045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95.6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14.753060124022644</v>
      </c>
      <c r="F59">
        <f>GT_Spot!P59</f>
        <v>0</v>
      </c>
      <c r="G59">
        <f>PPCL_NG!P59</f>
        <v>40.184524137931035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8.0910711999999982</v>
      </c>
      <c r="O59">
        <f>BRPL_ISGS_exbus!BB59</f>
        <v>812.69774962201086</v>
      </c>
      <c r="P59" s="77">
        <v>112.7145168917565</v>
      </c>
      <c r="Q59" s="77">
        <v>37.879999999999995</v>
      </c>
      <c r="R59" s="80">
        <v>41.5</v>
      </c>
      <c r="S59" s="80">
        <v>0</v>
      </c>
      <c r="T59" s="78">
        <f>SUMPRODUCT(LTA!F59:AJ59,LTA!F$101:AJ$101,LTA!F$103:AJ$103)</f>
        <v>374.21999999999997</v>
      </c>
      <c r="U59" s="78">
        <f>SUMPRODUCT(LTA!F59:AJ59,LTA!F$102:AJ$102,LTA!F$103:AJ$103)</f>
        <v>26.6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206.27</v>
      </c>
      <c r="AB59" s="117">
        <f>-STOA!N59</f>
        <v>-273.27</v>
      </c>
      <c r="AC59">
        <f t="shared" si="0"/>
        <v>18.756664614378451</v>
      </c>
      <c r="AD59">
        <f t="shared" si="1"/>
        <v>1517.2574671132322</v>
      </c>
      <c r="AE59">
        <f>'IDT-1'!B59</f>
        <v>0</v>
      </c>
      <c r="AF59" s="26"/>
      <c r="AG59">
        <f t="shared" si="2"/>
        <v>1517.2574671132322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</v>
      </c>
      <c r="AM59" s="75">
        <f>RTM_PXI!H59</f>
        <v>0</v>
      </c>
      <c r="AN59" s="75">
        <f>RTM_PXI!N59</f>
        <v>0</v>
      </c>
      <c r="AO59" s="192">
        <f>GDAM_IEX!H59</f>
        <v>75.53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14.753060124022644</v>
      </c>
      <c r="F60">
        <f>GT_Spot!P60</f>
        <v>0</v>
      </c>
      <c r="G60">
        <f>PPCL_NG!P60</f>
        <v>40.125710344827588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8.0191579999999991</v>
      </c>
      <c r="O60">
        <f>BRPL_ISGS_exbus!BB60</f>
        <v>832.56656940685434</v>
      </c>
      <c r="P60" s="77">
        <v>112.7145168917565</v>
      </c>
      <c r="Q60" s="77">
        <v>37.879999999999995</v>
      </c>
      <c r="R60" s="80">
        <v>41.5</v>
      </c>
      <c r="S60" s="80">
        <v>0</v>
      </c>
      <c r="T60" s="78">
        <f>SUMPRODUCT(LTA!F60:AJ60,LTA!F$101:AJ$101,LTA!F$103:AJ$103)</f>
        <v>374.90000000000003</v>
      </c>
      <c r="U60" s="78">
        <f>SUMPRODUCT(LTA!F60:AJ60,LTA!F$102:AJ$102,LTA!F$103:AJ$103)</f>
        <v>26.34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199.27</v>
      </c>
      <c r="AB60" s="117">
        <f>-STOA!N60</f>
        <v>-273.27</v>
      </c>
      <c r="AC60">
        <f t="shared" si="0"/>
        <v>18.68825208599015</v>
      </c>
      <c r="AD60">
        <f t="shared" si="1"/>
        <v>1505.5339724333603</v>
      </c>
      <c r="AE60">
        <f>'IDT-1'!B60</f>
        <v>0</v>
      </c>
      <c r="AF60" s="26"/>
      <c r="AG60">
        <f t="shared" si="2"/>
        <v>1505.5339724333603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</v>
      </c>
      <c r="AM60" s="75">
        <f>RTM_PXI!H60</f>
        <v>0</v>
      </c>
      <c r="AN60" s="75">
        <f>RTM_PXI!N60</f>
        <v>0</v>
      </c>
      <c r="AO60" s="192">
        <f>GDAM_IEX!H60</f>
        <v>52.58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14.753060124022644</v>
      </c>
      <c r="F61">
        <f>GT_Spot!P61</f>
        <v>0</v>
      </c>
      <c r="G61">
        <f>PPCL_NG!P61</f>
        <v>40.174344827586204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7.7632808000000004</v>
      </c>
      <c r="O61">
        <f>BRPL_ISGS_exbus!BB61</f>
        <v>832.449731120509</v>
      </c>
      <c r="P61" s="77">
        <v>112.7145168917565</v>
      </c>
      <c r="Q61" s="77">
        <v>37.879999999999995</v>
      </c>
      <c r="R61" s="80">
        <v>41.5</v>
      </c>
      <c r="S61" s="80">
        <v>0</v>
      </c>
      <c r="T61" s="78">
        <f>SUMPRODUCT(LTA!F61:AJ61,LTA!F$101:AJ$101,LTA!F$103:AJ$103)</f>
        <v>372.52</v>
      </c>
      <c r="U61" s="78">
        <f>SUMPRODUCT(LTA!F61:AJ61,LTA!F$102:AJ$102,LTA!F$103:AJ$103)</f>
        <v>26.41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20.079999999999998</v>
      </c>
      <c r="Z61" s="75">
        <f>IEX!N61</f>
        <v>0</v>
      </c>
      <c r="AA61" s="117">
        <f>STOA!H61</f>
        <v>196.47</v>
      </c>
      <c r="AB61" s="117">
        <f>-STOA!N61</f>
        <v>-273.27</v>
      </c>
      <c r="AC61">
        <f t="shared" si="0"/>
        <v>18.443213448380547</v>
      </c>
      <c r="AD61">
        <f t="shared" si="1"/>
        <v>1457.8449300673833</v>
      </c>
      <c r="AE61">
        <f>'IDT-1'!B61</f>
        <v>32</v>
      </c>
      <c r="AF61" s="26"/>
      <c r="AG61">
        <f t="shared" si="2"/>
        <v>1489.8449300673833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14.753060124022644</v>
      </c>
      <c r="F62">
        <f>GT_Spot!P62</f>
        <v>0</v>
      </c>
      <c r="G62">
        <f>PPCL_NG!P62</f>
        <v>40.089517241379319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8.1245191999999982</v>
      </c>
      <c r="O62">
        <f>BRPL_ISGS_exbus!BB62</f>
        <v>848.74250095425373</v>
      </c>
      <c r="P62" s="77">
        <v>112.7145168917565</v>
      </c>
      <c r="Q62" s="77">
        <v>37.879999999999995</v>
      </c>
      <c r="R62" s="80">
        <v>41.5</v>
      </c>
      <c r="S62" s="80">
        <v>0</v>
      </c>
      <c r="T62" s="78">
        <f>SUMPRODUCT(LTA!F62:AJ62,LTA!F$101:AJ$101,LTA!F$103:AJ$103)</f>
        <v>361.4</v>
      </c>
      <c r="U62" s="78">
        <f>SUMPRODUCT(LTA!F62:AJ62,LTA!F$102:AJ$102,LTA!F$103:AJ$103)</f>
        <v>27.23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192.26999999999998</v>
      </c>
      <c r="AB62" s="117">
        <f>-STOA!N62</f>
        <v>-273.27</v>
      </c>
      <c r="AC62">
        <f t="shared" si="0"/>
        <v>18.284718238078881</v>
      </c>
      <c r="AD62">
        <f t="shared" si="1"/>
        <v>1439.992605925223</v>
      </c>
      <c r="AE62">
        <f>'IDT-1'!B62</f>
        <v>30</v>
      </c>
      <c r="AF62" s="26"/>
      <c r="AG62">
        <f t="shared" si="2"/>
        <v>1469.992605925223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14.753060124022644</v>
      </c>
      <c r="F63">
        <f>GT_Spot!P63</f>
        <v>0</v>
      </c>
      <c r="G63">
        <f>PPCL_NG!P63</f>
        <v>38.201043862068964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7.9873823999999987</v>
      </c>
      <c r="O63">
        <f>BRPL_ISGS_exbus!BB63</f>
        <v>863.37237009930118</v>
      </c>
      <c r="P63" s="77">
        <v>112.7145168917565</v>
      </c>
      <c r="Q63" s="77">
        <v>37.879999999999995</v>
      </c>
      <c r="R63" s="80">
        <v>41.5</v>
      </c>
      <c r="S63" s="80">
        <v>0</v>
      </c>
      <c r="T63" s="78">
        <f>SUMPRODUCT(LTA!F63:AJ63,LTA!F$101:AJ$101,LTA!F$103:AJ$103)</f>
        <v>340.08</v>
      </c>
      <c r="U63" s="78">
        <f>SUMPRODUCT(LTA!F63:AJ63,LTA!F$102:AJ$102,LTA!F$103:AJ$103)</f>
        <v>27.82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181.07</v>
      </c>
      <c r="AB63" s="117">
        <f>-STOA!N63</f>
        <v>-273.27</v>
      </c>
      <c r="AC63">
        <f t="shared" si="0"/>
        <v>18.032780116442062</v>
      </c>
      <c r="AD63">
        <f t="shared" si="1"/>
        <v>1469.8726777408199</v>
      </c>
      <c r="AE63">
        <f>'IDT-1'!B63</f>
        <v>0</v>
      </c>
      <c r="AF63" s="26"/>
      <c r="AG63">
        <f t="shared" si="2"/>
        <v>1469.8726777408199</v>
      </c>
      <c r="AI63" s="75">
        <f>PXIL!H63</f>
        <v>0</v>
      </c>
      <c r="AJ63" s="75">
        <f>PXIL!N63</f>
        <v>0</v>
      </c>
      <c r="AK63" s="75">
        <f>RTM_IEX!H63</f>
        <v>18.16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14.753060124022644</v>
      </c>
      <c r="F64">
        <f>GT_Spot!P64</f>
        <v>0</v>
      </c>
      <c r="G64">
        <f>PPCL_NG!P64</f>
        <v>38.097655172413802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-5.6823529411764699</v>
      </c>
      <c r="M64">
        <f>EDWPCL!S64</f>
        <v>0</v>
      </c>
      <c r="N64">
        <f>'MSW BWN'!S64</f>
        <v>8.1713463999999991</v>
      </c>
      <c r="O64">
        <f>BRPL_ISGS_exbus!BB64</f>
        <v>860.78163968917954</v>
      </c>
      <c r="P64" s="77">
        <v>112.7145168917565</v>
      </c>
      <c r="Q64" s="77">
        <v>37.879999999999995</v>
      </c>
      <c r="R64" s="80">
        <v>41.5</v>
      </c>
      <c r="S64" s="80">
        <v>0</v>
      </c>
      <c r="T64" s="78">
        <f>SUMPRODUCT(LTA!F64:AJ64,LTA!F$101:AJ$101,LTA!F$103:AJ$103)</f>
        <v>319.66000000000003</v>
      </c>
      <c r="U64" s="78">
        <f>SUMPRODUCT(LTA!F64:AJ64,LTA!F$102:AJ$102,LTA!F$103:AJ$103)</f>
        <v>27.700000000000003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171.97</v>
      </c>
      <c r="AB64" s="117">
        <f>-STOA!N64</f>
        <v>-273.27</v>
      </c>
      <c r="AC64">
        <f t="shared" si="0"/>
        <v>17.737640980477444</v>
      </c>
      <c r="AD64">
        <f t="shared" si="1"/>
        <v>1437.5220990839421</v>
      </c>
      <c r="AE64">
        <f>'IDT-1'!B64</f>
        <v>12</v>
      </c>
      <c r="AF64" s="26"/>
      <c r="AG64">
        <f t="shared" si="2"/>
        <v>1449.5220990839421</v>
      </c>
      <c r="AI64" s="75">
        <f>PXIL!H64</f>
        <v>0</v>
      </c>
      <c r="AJ64" s="75">
        <f>PXIL!N64</f>
        <v>0</v>
      </c>
      <c r="AK64" s="75">
        <f>RTM_IEX!H64</f>
        <v>17.22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14.753060124022644</v>
      </c>
      <c r="F65">
        <f>GT_Spot!P65</f>
        <v>0</v>
      </c>
      <c r="G65">
        <f>PPCL_NG!P65</f>
        <v>38.233352827586202</v>
      </c>
      <c r="H65">
        <f>PPCL_Spot!P65</f>
        <v>0</v>
      </c>
      <c r="I65">
        <f>Bawana_NG!P65</f>
        <v>83.763874728223172</v>
      </c>
      <c r="J65">
        <f>Bawana_RLNG!P65</f>
        <v>0</v>
      </c>
      <c r="K65">
        <f>Bawana_Spot!P65</f>
        <v>0</v>
      </c>
      <c r="L65">
        <f>TWOMCL!O65</f>
        <v>-5.3239819004524884</v>
      </c>
      <c r="M65">
        <f>EDWPCL!S65</f>
        <v>0</v>
      </c>
      <c r="N65">
        <f>'MSW BWN'!S65</f>
        <v>7.9639687999999991</v>
      </c>
      <c r="O65">
        <f>BRPL_ISGS_exbus!BB65</f>
        <v>856.78152891956017</v>
      </c>
      <c r="P65" s="77">
        <v>112.7145168917565</v>
      </c>
      <c r="Q65" s="77">
        <v>37.879999999999995</v>
      </c>
      <c r="R65" s="80">
        <v>41.5</v>
      </c>
      <c r="S65" s="80">
        <v>0</v>
      </c>
      <c r="T65" s="78">
        <f>SUMPRODUCT(LTA!F65:AJ65,LTA!F$101:AJ$101,LTA!F$103:AJ$103)</f>
        <v>309.21999999999997</v>
      </c>
      <c r="U65" s="78">
        <f>SUMPRODUCT(LTA!F65:AJ65,LTA!F$102:AJ$102,LTA!F$103:AJ$103)</f>
        <v>27.3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161.47</v>
      </c>
      <c r="AB65" s="117">
        <f>-STOA!N65</f>
        <v>-273.27</v>
      </c>
      <c r="AC65">
        <f t="shared" si="0"/>
        <v>17.569619558390503</v>
      </c>
      <c r="AD65">
        <f t="shared" si="1"/>
        <v>1419.316700832306</v>
      </c>
      <c r="AE65">
        <f>'IDT-1'!B65</f>
        <v>30</v>
      </c>
      <c r="AF65" s="26"/>
      <c r="AG65">
        <f t="shared" si="2"/>
        <v>1449.316700832306</v>
      </c>
      <c r="AI65" s="75">
        <f>PXIL!H65</f>
        <v>0</v>
      </c>
      <c r="AJ65" s="75">
        <f>PXIL!N65</f>
        <v>0</v>
      </c>
      <c r="AK65" s="75">
        <f>RTM_IEX!H65</f>
        <v>23.9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14.753060124022644</v>
      </c>
      <c r="F66">
        <f>GT_Spot!P66</f>
        <v>0</v>
      </c>
      <c r="G66">
        <f>PPCL_NG!P66</f>
        <v>37.900570482758617</v>
      </c>
      <c r="H66">
        <f>PPCL_Spot!P66</f>
        <v>0</v>
      </c>
      <c r="I66">
        <f>Bawana_NG!P66</f>
        <v>83.763874728223172</v>
      </c>
      <c r="J66">
        <f>Bawana_RLNG!P66</f>
        <v>0</v>
      </c>
      <c r="K66">
        <f>Bawana_Spot!P66</f>
        <v>0</v>
      </c>
      <c r="L66">
        <f>TWOMCL!O66</f>
        <v>-5.6877828054298636</v>
      </c>
      <c r="M66">
        <f>EDWPCL!S66</f>
        <v>0</v>
      </c>
      <c r="N66">
        <f>'MSW BWN'!S66</f>
        <v>7.8903831999999987</v>
      </c>
      <c r="O66">
        <f>BRPL_ISGS_exbus!BB66</f>
        <v>805.99598821415941</v>
      </c>
      <c r="P66" s="77">
        <v>112.7145168917565</v>
      </c>
      <c r="Q66" s="77">
        <v>37.879999999999995</v>
      </c>
      <c r="R66" s="80">
        <v>41.5</v>
      </c>
      <c r="S66" s="80">
        <v>0</v>
      </c>
      <c r="T66" s="78">
        <f>SUMPRODUCT(LTA!F66:AJ66,LTA!F$101:AJ$101,LTA!F$103:AJ$103)</f>
        <v>284.83999999999997</v>
      </c>
      <c r="U66" s="78">
        <f>SUMPRODUCT(LTA!F66:AJ66,LTA!F$102:AJ$102,LTA!F$103:AJ$103)</f>
        <v>28.54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34.61</v>
      </c>
      <c r="Z66" s="75">
        <f>IEX!N66</f>
        <v>0</v>
      </c>
      <c r="AA66" s="117">
        <f>STOA!H66</f>
        <v>150.26999999999998</v>
      </c>
      <c r="AB66" s="117">
        <f>-STOA!N66</f>
        <v>-273.27</v>
      </c>
      <c r="AC66">
        <f t="shared" si="0"/>
        <v>17.22338463309557</v>
      </c>
      <c r="AD66">
        <f t="shared" si="1"/>
        <v>1379.587226202395</v>
      </c>
      <c r="AE66">
        <f>'IDT-1'!B66</f>
        <v>66</v>
      </c>
      <c r="AF66" s="26"/>
      <c r="AG66">
        <f t="shared" si="2"/>
        <v>1445.587226202395</v>
      </c>
      <c r="AI66" s="75">
        <f>PXIL!H66</f>
        <v>0</v>
      </c>
      <c r="AJ66" s="75">
        <f>PXIL!N66</f>
        <v>0</v>
      </c>
      <c r="AK66" s="75">
        <f>RTM_IEX!H66</f>
        <v>21.98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13.13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14.753060124022644</v>
      </c>
      <c r="F67">
        <f>GT_Spot!P67</f>
        <v>0</v>
      </c>
      <c r="G67">
        <f>PPCL_NG!P67</f>
        <v>38.123502344827585</v>
      </c>
      <c r="H67">
        <f>PPCL_Spot!P67</f>
        <v>0</v>
      </c>
      <c r="I67">
        <f>Bawana_NG!P67</f>
        <v>75.37</v>
      </c>
      <c r="J67">
        <f>Bawana_RLNG!P67</f>
        <v>0</v>
      </c>
      <c r="K67">
        <f>Bawana_Spot!P67</f>
        <v>0</v>
      </c>
      <c r="L67">
        <f>TWOMCL!O67</f>
        <v>-5.4923076923076914</v>
      </c>
      <c r="M67">
        <f>EDWPCL!S67</f>
        <v>0</v>
      </c>
      <c r="N67">
        <f>'MSW BWN'!S67</f>
        <v>7.8903831999999987</v>
      </c>
      <c r="O67">
        <f>BRPL_ISGS_exbus!BB67</f>
        <v>777.94928761310166</v>
      </c>
      <c r="P67" s="77">
        <v>112.7145168917565</v>
      </c>
      <c r="Q67" s="77">
        <v>37.879999999999995</v>
      </c>
      <c r="R67" s="80">
        <v>41.5</v>
      </c>
      <c r="S67" s="80">
        <v>0</v>
      </c>
      <c r="T67" s="78">
        <f>SUMPRODUCT(LTA!F67:AJ67,LTA!F$101:AJ$101,LTA!F$103:AJ$103)</f>
        <v>259.10999999999996</v>
      </c>
      <c r="U67" s="78">
        <f>SUMPRODUCT(LTA!F67:AJ67,LTA!F$102:AJ$102,LTA!F$103:AJ$103)</f>
        <v>28.72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285.29000000000002</v>
      </c>
      <c r="AB67" s="117">
        <f>-STOA!N67</f>
        <v>-273.27</v>
      </c>
      <c r="AC67">
        <f t="shared" si="0"/>
        <v>17.252733917602392</v>
      </c>
      <c r="AD67">
        <f t="shared" si="1"/>
        <v>1383.2857085637982</v>
      </c>
      <c r="AE67">
        <f>'IDT-1'!B67</f>
        <v>88.248999999999995</v>
      </c>
      <c r="AF67" s="26"/>
      <c r="AG67">
        <f t="shared" si="2"/>
        <v>1471.5347085637982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14.753060124022644</v>
      </c>
      <c r="F68">
        <f>GT_Spot!P68</f>
        <v>0</v>
      </c>
      <c r="G68">
        <f>PPCL_NG!P68</f>
        <v>37.995343448275861</v>
      </c>
      <c r="H68">
        <f>PPCL_Spot!P68</f>
        <v>0</v>
      </c>
      <c r="I68">
        <f>Bawana_NG!P68</f>
        <v>75.37</v>
      </c>
      <c r="J68">
        <f>Bawana_RLNG!P68</f>
        <v>0</v>
      </c>
      <c r="K68">
        <f>Bawana_Spot!P68</f>
        <v>0</v>
      </c>
      <c r="L68">
        <f>TWOMCL!O68</f>
        <v>-5.4923076923076914</v>
      </c>
      <c r="M68">
        <f>EDWPCL!S68</f>
        <v>0</v>
      </c>
      <c r="N68">
        <f>'MSW BWN'!S68</f>
        <v>8.0275199999999991</v>
      </c>
      <c r="O68">
        <f>BRPL_ISGS_exbus!BB68</f>
        <v>823.04267259204175</v>
      </c>
      <c r="P68" s="77">
        <v>112.7145168917565</v>
      </c>
      <c r="Q68" s="77">
        <v>37.879999999999995</v>
      </c>
      <c r="R68" s="80">
        <v>41.5</v>
      </c>
      <c r="S68" s="80">
        <v>0</v>
      </c>
      <c r="T68" s="78">
        <f>SUMPRODUCT(LTA!F68:AJ68,LTA!F$101:AJ$101,LTA!F$103:AJ$103)</f>
        <v>231.21</v>
      </c>
      <c r="U68" s="78">
        <f>SUMPRODUCT(LTA!F68:AJ68,LTA!F$102:AJ$102,LTA!F$103:AJ$103)</f>
        <v>28.92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8.6</v>
      </c>
      <c r="Z68" s="75">
        <f>IEX!N68</f>
        <v>0</v>
      </c>
      <c r="AA68" s="117">
        <f>STOA!H68</f>
        <v>274.78999999999996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17.389154710967407</v>
      </c>
      <c r="AD68">
        <f t="shared" ref="AD68:AD98" si="4">SUM(B68:AB68,AI68:AR68)-AC68</f>
        <v>1398.6516506528219</v>
      </c>
      <c r="AE68">
        <f>'IDT-1'!B68</f>
        <v>63.518000000000001</v>
      </c>
      <c r="AF68" s="26"/>
      <c r="AG68">
        <f t="shared" ref="AG68:AG98" si="5">SUM(AD68:AF68)+AT68</f>
        <v>1462.1696506528219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8.896607905982906</v>
      </c>
      <c r="F69">
        <f>GT_Spot!P69</f>
        <v>0</v>
      </c>
      <c r="G69">
        <f>PPCL_NG!P69</f>
        <v>38.138579862068958</v>
      </c>
      <c r="H69">
        <f>PPCL_Spot!P69</f>
        <v>0</v>
      </c>
      <c r="I69">
        <f>Bawana_NG!P69</f>
        <v>75.37</v>
      </c>
      <c r="J69">
        <f>Bawana_RLNG!P69</f>
        <v>0</v>
      </c>
      <c r="K69">
        <f>Bawana_Spot!P69</f>
        <v>0</v>
      </c>
      <c r="L69">
        <f>TWOMCL!O69</f>
        <v>-5.4475113122171939</v>
      </c>
      <c r="M69">
        <f>EDWPCL!S69</f>
        <v>0</v>
      </c>
      <c r="N69">
        <f>'MSW BWN'!S69</f>
        <v>8.3720344000000004</v>
      </c>
      <c r="O69">
        <f>BRPL_ISGS_exbus!BB69</f>
        <v>959.58760085249094</v>
      </c>
      <c r="P69" s="77">
        <v>112.7145168917565</v>
      </c>
      <c r="Q69" s="77">
        <v>37.879999999999995</v>
      </c>
      <c r="R69" s="80">
        <v>37.479999999999997</v>
      </c>
      <c r="S69" s="80">
        <v>0</v>
      </c>
      <c r="T69" s="78">
        <f>SUMPRODUCT(LTA!F69:AJ69,LTA!F$101:AJ$101,LTA!F$103:AJ$103)</f>
        <v>201.06999999999996</v>
      </c>
      <c r="U69" s="78">
        <f>SUMPRODUCT(LTA!F69:AJ69,LTA!F$102:AJ$102,LTA!F$103:AJ$103)</f>
        <v>28.81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44.94</v>
      </c>
      <c r="Z69" s="75">
        <f>IEX!N69</f>
        <v>0</v>
      </c>
      <c r="AA69" s="117">
        <f>STOA!H69</f>
        <v>288.38</v>
      </c>
      <c r="AB69" s="117">
        <f>-STOA!N69</f>
        <v>-273.27</v>
      </c>
      <c r="AC69">
        <f t="shared" si="3"/>
        <v>19.559850424024354</v>
      </c>
      <c r="AD69">
        <f t="shared" si="4"/>
        <v>1444.3619781760576</v>
      </c>
      <c r="AE69">
        <f>'IDT-1'!B69</f>
        <v>44.466999999999999</v>
      </c>
      <c r="AF69" s="26"/>
      <c r="AG69">
        <f t="shared" si="5"/>
        <v>1488.8289781760577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8.896607905982906</v>
      </c>
      <c r="F70">
        <f>GT_Spot!P70</f>
        <v>0</v>
      </c>
      <c r="G70">
        <f>PPCL_NG!P70</f>
        <v>37.922109793103452</v>
      </c>
      <c r="H70">
        <f>PPCL_Spot!P70</f>
        <v>0</v>
      </c>
      <c r="I70">
        <f>Bawana_NG!P70</f>
        <v>75.37</v>
      </c>
      <c r="J70">
        <f>Bawana_RLNG!P70</f>
        <v>0</v>
      </c>
      <c r="K70">
        <f>Bawana_Spot!P70</f>
        <v>0</v>
      </c>
      <c r="L70">
        <f>TWOMCL!O70</f>
        <v>-6.0665158371040722</v>
      </c>
      <c r="M70">
        <f>EDWPCL!S70</f>
        <v>0</v>
      </c>
      <c r="N70">
        <f>'MSW BWN'!S70</f>
        <v>7.9556067999999982</v>
      </c>
      <c r="O70">
        <f>BRPL_ISGS_exbus!BB70</f>
        <v>1005.4798288551938</v>
      </c>
      <c r="P70" s="77">
        <v>112.7145168917565</v>
      </c>
      <c r="Q70" s="77">
        <v>37.879999999999995</v>
      </c>
      <c r="R70" s="80">
        <v>19.149999999999999</v>
      </c>
      <c r="S70" s="80">
        <v>0</v>
      </c>
      <c r="T70" s="78">
        <f>SUMPRODUCT(LTA!F70:AJ70,LTA!F$101:AJ$101,LTA!F$103:AJ$103)</f>
        <v>167.98</v>
      </c>
      <c r="U70" s="78">
        <f>SUMPRODUCT(LTA!F70:AJ70,LTA!F$102:AJ$102,LTA!F$103:AJ$103)</f>
        <v>27.64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29.64</v>
      </c>
      <c r="Z70" s="75">
        <f>IEX!N70</f>
        <v>0</v>
      </c>
      <c r="AA70" s="117">
        <f>STOA!H70</f>
        <v>348.96</v>
      </c>
      <c r="AB70" s="117">
        <f>-STOA!N70</f>
        <v>-273.27</v>
      </c>
      <c r="AC70">
        <f t="shared" si="3"/>
        <v>20.076862682513909</v>
      </c>
      <c r="AD70">
        <f t="shared" si="4"/>
        <v>1461.1752917264193</v>
      </c>
      <c r="AE70">
        <f>'IDT-1'!B70</f>
        <v>16.652000000000001</v>
      </c>
      <c r="AF70" s="26"/>
      <c r="AG70">
        <f t="shared" si="5"/>
        <v>1477.8272917264194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14.753060124022644</v>
      </c>
      <c r="F71">
        <f>GT_Spot!P71</f>
        <v>0</v>
      </c>
      <c r="G71">
        <f>PPCL_NG!P71</f>
        <v>38.209659586206897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-5.7407239819004525</v>
      </c>
      <c r="M71">
        <f>EDWPCL!S71</f>
        <v>0</v>
      </c>
      <c r="N71">
        <f>'MSW BWN'!S71</f>
        <v>8.2282080000000004</v>
      </c>
      <c r="O71">
        <f>BRPL_ISGS_exbus!BB71</f>
        <v>1038.7429939919616</v>
      </c>
      <c r="P71" s="77">
        <v>112.7145168917565</v>
      </c>
      <c r="Q71" s="77">
        <v>37.879999999999995</v>
      </c>
      <c r="R71" s="80">
        <v>8.5800000000000018</v>
      </c>
      <c r="S71" s="80">
        <v>0</v>
      </c>
      <c r="T71" s="78">
        <f>SUMPRODUCT(LTA!F71:AJ71,LTA!F$101:AJ$101,LTA!F$103:AJ$103)</f>
        <v>134.27999999999997</v>
      </c>
      <c r="U71" s="78">
        <f>SUMPRODUCT(LTA!F71:AJ71,LTA!F$102:AJ$102,LTA!F$103:AJ$103)</f>
        <v>37.33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21.99</v>
      </c>
      <c r="Z71" s="75">
        <f>IEX!N71</f>
        <v>0</v>
      </c>
      <c r="AA71" s="117">
        <f>STOA!H71</f>
        <v>399.96999999999997</v>
      </c>
      <c r="AB71" s="117">
        <f>-STOA!N71</f>
        <v>-273.27</v>
      </c>
      <c r="AC71">
        <f t="shared" si="3"/>
        <v>20.115400738884933</v>
      </c>
      <c r="AD71">
        <f t="shared" si="4"/>
        <v>1552.5523138731621</v>
      </c>
      <c r="AE71">
        <f>'IDT-1'!B71</f>
        <v>9.9689999999999994</v>
      </c>
      <c r="AF71" s="26"/>
      <c r="AG71">
        <f t="shared" si="5"/>
        <v>1562.5213138731622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14.753060124022644</v>
      </c>
      <c r="F72">
        <f>GT_Spot!P72</f>
        <v>0</v>
      </c>
      <c r="G72">
        <f>PPCL_NG!P72</f>
        <v>37.977035034482761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8.0275199999999991</v>
      </c>
      <c r="O72">
        <f>BRPL_ISGS_exbus!BB72</f>
        <v>1074.980778468662</v>
      </c>
      <c r="P72" s="77">
        <v>112.7145168917565</v>
      </c>
      <c r="Q72" s="77">
        <v>37.879999999999995</v>
      </c>
      <c r="R72" s="80">
        <v>3.41</v>
      </c>
      <c r="S72" s="80">
        <v>0</v>
      </c>
      <c r="T72" s="78">
        <f>SUMPRODUCT(LTA!F72:AJ72,LTA!F$101:AJ$101,LTA!F$103:AJ$103)</f>
        <v>91.12</v>
      </c>
      <c r="U72" s="78">
        <f>SUMPRODUCT(LTA!F72:AJ72,LTA!F$102:AJ$102,LTA!F$103:AJ$103)</f>
        <v>37.650000000000006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13.39</v>
      </c>
      <c r="Z72" s="75">
        <f>IEX!N72</f>
        <v>0</v>
      </c>
      <c r="AA72" s="117">
        <f>STOA!H72</f>
        <v>450.66</v>
      </c>
      <c r="AB72" s="117">
        <f>-STOA!N72</f>
        <v>-273.27</v>
      </c>
      <c r="AC72">
        <f t="shared" si="3"/>
        <v>20.42620227497914</v>
      </c>
      <c r="AD72">
        <f t="shared" si="4"/>
        <v>1576.739917995835</v>
      </c>
      <c r="AE72">
        <f>'IDT-1'!B72</f>
        <v>6.4480000000000004</v>
      </c>
      <c r="AF72" s="26"/>
      <c r="AG72">
        <f t="shared" si="5"/>
        <v>1583.1879179958351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15.251589177830311</v>
      </c>
      <c r="F73">
        <f>GT_Spot!P73</f>
        <v>0</v>
      </c>
      <c r="G73">
        <f>PPCL_NG!P73</f>
        <v>38.099809103448273</v>
      </c>
      <c r="H73">
        <f>PPCL_Spot!P73</f>
        <v>0</v>
      </c>
      <c r="I73">
        <f>Bawana_NG!P73</f>
        <v>75.000000000000014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8.0994332</v>
      </c>
      <c r="O73">
        <f>BRPL_ISGS_exbus!BB73</f>
        <v>1126.9862523733075</v>
      </c>
      <c r="P73" s="77">
        <v>112.7145168917565</v>
      </c>
      <c r="Q73" s="77">
        <v>37.879999999999995</v>
      </c>
      <c r="R73" s="80">
        <v>0.46</v>
      </c>
      <c r="S73" s="80">
        <v>0</v>
      </c>
      <c r="T73" s="78">
        <f>SUMPRODUCT(LTA!F73:AJ73,LTA!F$101:AJ$101,LTA!F$103:AJ$103)</f>
        <v>55.64</v>
      </c>
      <c r="U73" s="78">
        <f>SUMPRODUCT(LTA!F73:AJ73,LTA!F$102:AJ$102,LTA!F$103:AJ$103)</f>
        <v>37.83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483.89</v>
      </c>
      <c r="AB73" s="117">
        <f>-STOA!N73</f>
        <v>-273.27</v>
      </c>
      <c r="AC73">
        <f t="shared" si="3"/>
        <v>20.434964540747973</v>
      </c>
      <c r="AD73">
        <f t="shared" si="4"/>
        <v>1644.0198459574842</v>
      </c>
      <c r="AE73">
        <f>'IDT-1'!B73</f>
        <v>2</v>
      </c>
      <c r="AF73" s="26"/>
      <c r="AG73">
        <f t="shared" si="5"/>
        <v>1646.0198459574842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15.526758370101218</v>
      </c>
      <c r="F74">
        <f>GT_Spot!P74</f>
        <v>0</v>
      </c>
      <c r="G74">
        <f>PPCL_NG!P74</f>
        <v>37.860722758620689</v>
      </c>
      <c r="H74">
        <f>PPCL_Spot!P74</f>
        <v>0</v>
      </c>
      <c r="I74">
        <f>Bawana_NG!P74</f>
        <v>75.000000000000014</v>
      </c>
      <c r="J74">
        <f>Bawana_RLNG!P74</f>
        <v>0</v>
      </c>
      <c r="K74">
        <f>Bawana_Spot!P74</f>
        <v>0</v>
      </c>
      <c r="L74">
        <f>TWOMCL!O74</f>
        <v>-5.3171945701357464</v>
      </c>
      <c r="M74">
        <f>EDWPCL!S74</f>
        <v>0</v>
      </c>
      <c r="N74">
        <f>'MSW BWN'!S74</f>
        <v>8.0843815999999986</v>
      </c>
      <c r="O74">
        <f>BRPL_ISGS_exbus!BB74</f>
        <v>1152.30484861172</v>
      </c>
      <c r="P74" s="77">
        <v>112.7145168917565</v>
      </c>
      <c r="Q74" s="77">
        <v>37.879999999999995</v>
      </c>
      <c r="R74" s="80">
        <v>0</v>
      </c>
      <c r="S74" s="80">
        <v>0</v>
      </c>
      <c r="T74" s="78">
        <f>SUMPRODUCT(LTA!F74:AJ74,LTA!F$101:AJ$101,LTA!F$103:AJ$103)</f>
        <v>29.69</v>
      </c>
      <c r="U74" s="78">
        <f>SUMPRODUCT(LTA!F74:AJ74,LTA!F$102:AJ$102,LTA!F$103:AJ$103)</f>
        <v>38.260000000000005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512.64</v>
      </c>
      <c r="AB74" s="117">
        <f>-STOA!N74</f>
        <v>-273.27</v>
      </c>
      <c r="AC74">
        <f t="shared" si="3"/>
        <v>20.595238421253271</v>
      </c>
      <c r="AD74">
        <f t="shared" si="4"/>
        <v>1681.7787952408098</v>
      </c>
      <c r="AE74">
        <f>'IDT-1'!B74</f>
        <v>3.3580000000000001</v>
      </c>
      <c r="AF74" s="26"/>
      <c r="AG74">
        <f t="shared" si="5"/>
        <v>1685.1367952408098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15.648377887360498</v>
      </c>
      <c r="F75">
        <f>GT_Spot!P75</f>
        <v>0</v>
      </c>
      <c r="G75">
        <f>PPCL_NG!P75</f>
        <v>37.945803034482758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7.9472447999999982</v>
      </c>
      <c r="O75">
        <f>BRPL_ISGS_exbus!BB75</f>
        <v>1150.90626584132</v>
      </c>
      <c r="P75" s="77">
        <v>112.7145168917565</v>
      </c>
      <c r="Q75" s="77">
        <v>37.879999999999995</v>
      </c>
      <c r="R75" s="80">
        <v>0</v>
      </c>
      <c r="S75" s="80">
        <v>0</v>
      </c>
      <c r="T75" s="78">
        <f>SUMPRODUCT(LTA!F75:AJ75,LTA!F$101:AJ$101,LTA!F$103:AJ$103)</f>
        <v>18.61</v>
      </c>
      <c r="U75" s="78">
        <f>SUMPRODUCT(LTA!F75:AJ75,LTA!F$102:AJ$102,LTA!F$103:AJ$103)</f>
        <v>39.07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459.61</v>
      </c>
      <c r="AB75" s="117">
        <f>-STOA!N75</f>
        <v>-104.59</v>
      </c>
      <c r="AC75">
        <f t="shared" si="3"/>
        <v>19.015547076638338</v>
      </c>
      <c r="AD75">
        <f t="shared" si="4"/>
        <v>1732.5998711301709</v>
      </c>
      <c r="AE75">
        <f>'IDT-1'!B75</f>
        <v>0</v>
      </c>
      <c r="AF75" s="26"/>
      <c r="AG75">
        <f t="shared" si="5"/>
        <v>1732.5998711301709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15.648377887360498</v>
      </c>
      <c r="F76">
        <f>GT_Spot!P76</f>
        <v>0</v>
      </c>
      <c r="G76">
        <f>PPCL_NG!P76</f>
        <v>37.844568275862066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8.2365699999999986</v>
      </c>
      <c r="O76">
        <f>BRPL_ISGS_exbus!BB76</f>
        <v>1135.0234965555201</v>
      </c>
      <c r="P76" s="77">
        <v>112.7145168917565</v>
      </c>
      <c r="Q76" s="77">
        <v>37.879999999999995</v>
      </c>
      <c r="R76" s="80">
        <v>0</v>
      </c>
      <c r="S76" s="80">
        <v>0</v>
      </c>
      <c r="T76" s="78">
        <f>SUMPRODUCT(LTA!F76:AJ76,LTA!F$101:AJ$101,LTA!F$103:AJ$103)</f>
        <v>15.36</v>
      </c>
      <c r="U76" s="78">
        <f>SUMPRODUCT(LTA!F76:AJ76,LTA!F$102:AJ$102,LTA!F$103:AJ$103)</f>
        <v>39.54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459.61</v>
      </c>
      <c r="AB76" s="117">
        <f>-STOA!N76</f>
        <v>-104.59</v>
      </c>
      <c r="AC76">
        <f t="shared" si="3"/>
        <v>18.551113567052795</v>
      </c>
      <c r="AD76">
        <f t="shared" si="4"/>
        <v>1748.5896257953359</v>
      </c>
      <c r="AE76">
        <f>'IDT-1'!B76</f>
        <v>0</v>
      </c>
      <c r="AF76" s="26"/>
      <c r="AG76">
        <f t="shared" si="5"/>
        <v>1748.5896257953359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15.648377887360498</v>
      </c>
      <c r="F77">
        <f>GT_Spot!P77</f>
        <v>0</v>
      </c>
      <c r="G77">
        <f>PPCL_NG!P77</f>
        <v>37.970573241379306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7.9706583999999996</v>
      </c>
      <c r="O77">
        <f>BRPL_ISGS_exbus!BB77</f>
        <v>1123.1705420805199</v>
      </c>
      <c r="P77" s="77">
        <v>112.7145168917565</v>
      </c>
      <c r="Q77" s="77">
        <v>37.879999999999995</v>
      </c>
      <c r="R77" s="80">
        <v>0</v>
      </c>
      <c r="S77" s="80">
        <v>0</v>
      </c>
      <c r="T77" s="78">
        <f>SUMPRODUCT(LTA!F77:AJ77,LTA!F$101:AJ$101,LTA!F$103:AJ$103)</f>
        <v>13.399999999999999</v>
      </c>
      <c r="U77" s="78">
        <f>SUMPRODUCT(LTA!F77:AJ77,LTA!F$102:AJ$102,LTA!F$103:AJ$103)</f>
        <v>36.22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459.61</v>
      </c>
      <c r="AB77" s="117">
        <f>-STOA!N77</f>
        <v>-104.59</v>
      </c>
      <c r="AC77">
        <f t="shared" si="3"/>
        <v>18.461259281944717</v>
      </c>
      <c r="AD77">
        <f t="shared" si="4"/>
        <v>1724.4066189709611</v>
      </c>
      <c r="AE77">
        <f>'IDT-1'!B77</f>
        <v>0</v>
      </c>
      <c r="AF77" s="26"/>
      <c r="AG77">
        <f t="shared" si="5"/>
        <v>1724.4066189709611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15.648377887360498</v>
      </c>
      <c r="F78">
        <f>GT_Spot!P78</f>
        <v>0</v>
      </c>
      <c r="G78">
        <f>PPCL_NG!P78</f>
        <v>37.936110344827583</v>
      </c>
      <c r="H78">
        <f>PPCL_Spot!P78</f>
        <v>0</v>
      </c>
      <c r="I78">
        <f>Bawana_NG!P78</f>
        <v>99.618393484921796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8.1713463999999991</v>
      </c>
      <c r="O78">
        <f>BRPL_ISGS_exbus!BB78</f>
        <v>1083.8202652719076</v>
      </c>
      <c r="P78" s="77">
        <v>112.7145168917565</v>
      </c>
      <c r="Q78" s="77">
        <v>37.879999999999995</v>
      </c>
      <c r="R78" s="80">
        <v>0</v>
      </c>
      <c r="S78" s="80">
        <v>0</v>
      </c>
      <c r="T78" s="78">
        <f>SUMPRODUCT(LTA!F78:AJ78,LTA!F$101:AJ$101,LTA!F$103:AJ$103)</f>
        <v>11.559999999999999</v>
      </c>
      <c r="U78" s="78">
        <f>SUMPRODUCT(LTA!F78:AJ78,LTA!F$102:AJ$102,LTA!F$103:AJ$103)</f>
        <v>37.82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459.61</v>
      </c>
      <c r="AB78" s="117">
        <f>-STOA!N78</f>
        <v>-104.59</v>
      </c>
      <c r="AC78">
        <f t="shared" si="3"/>
        <v>18.020235026329743</v>
      </c>
      <c r="AD78">
        <f t="shared" si="4"/>
        <v>1745.0419850063338</v>
      </c>
      <c r="AE78">
        <f>'IDT-1'!B78</f>
        <v>0</v>
      </c>
      <c r="AF78" s="26"/>
      <c r="AG78">
        <f t="shared" si="5"/>
        <v>1745.0419850063338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15.648377887360498</v>
      </c>
      <c r="F79">
        <f>GT_Spot!P79</f>
        <v>0</v>
      </c>
      <c r="G79">
        <f>PPCL_NG!P79</f>
        <v>37.896262620689654</v>
      </c>
      <c r="H79">
        <f>PPCL_Spot!P79</f>
        <v>0</v>
      </c>
      <c r="I79">
        <f>Bawana_NG!P79</f>
        <v>99.618393484921796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8.1880703999999991</v>
      </c>
      <c r="O79">
        <f>BRPL_ISGS_exbus!BB79</f>
        <v>1043.5332041494742</v>
      </c>
      <c r="P79" s="77">
        <v>112.7145168917565</v>
      </c>
      <c r="Q79" s="77">
        <v>37.879999999999995</v>
      </c>
      <c r="R79" s="80">
        <v>0</v>
      </c>
      <c r="S79" s="80">
        <v>0</v>
      </c>
      <c r="T79" s="78">
        <f>SUMPRODUCT(LTA!F79:AJ79,LTA!F$101:AJ$101,LTA!F$103:AJ$103)</f>
        <v>11.459999999999999</v>
      </c>
      <c r="U79" s="78">
        <f>SUMPRODUCT(LTA!F79:AJ79,LTA!F$102:AJ$102,LTA!F$103:AJ$103)</f>
        <v>39.299999999999997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459.61</v>
      </c>
      <c r="AB79" s="117">
        <f>-STOA!N79</f>
        <v>-104.59</v>
      </c>
      <c r="AC79">
        <f t="shared" si="3"/>
        <v>17.52025944649186</v>
      </c>
      <c r="AD79">
        <f t="shared" si="4"/>
        <v>1751.0017757396004</v>
      </c>
      <c r="AE79">
        <f>'IDT-1'!B79</f>
        <v>0</v>
      </c>
      <c r="AF79" s="26"/>
      <c r="AG79">
        <f t="shared" si="5"/>
        <v>1751.0017757396004</v>
      </c>
      <c r="AI79" s="75">
        <f>PXIL!H79</f>
        <v>0</v>
      </c>
      <c r="AJ79" s="75">
        <f>PXIL!N79</f>
        <v>0</v>
      </c>
      <c r="AK79" s="75">
        <f>RTM_IEX!H79</f>
        <v>13.39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15.648377887360498</v>
      </c>
      <c r="F80">
        <f>GT_Spot!P80</f>
        <v>0</v>
      </c>
      <c r="G80">
        <f>PPCL_NG!P80</f>
        <v>37.817644137931033</v>
      </c>
      <c r="H80">
        <f>PPCL_Spot!P80</f>
        <v>0</v>
      </c>
      <c r="I80">
        <f>Bawana_NG!P80</f>
        <v>99.618393484921796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8.4773955999999995</v>
      </c>
      <c r="O80">
        <f>BRPL_ISGS_exbus!BB80</f>
        <v>1024.0974863747745</v>
      </c>
      <c r="P80" s="77">
        <v>112.7145168917565</v>
      </c>
      <c r="Q80" s="77">
        <v>37.879999999999995</v>
      </c>
      <c r="R80" s="80">
        <v>0</v>
      </c>
      <c r="S80" s="80">
        <v>0</v>
      </c>
      <c r="T80" s="78">
        <f>SUMPRODUCT(LTA!F80:AJ80,LTA!F$101:AJ$101,LTA!F$103:AJ$103)</f>
        <v>11.46</v>
      </c>
      <c r="U80" s="78">
        <f>SUMPRODUCT(LTA!F80:AJ80,LTA!F$102:AJ$102,LTA!F$103:AJ$103)</f>
        <v>35.28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478.73</v>
      </c>
      <c r="AB80" s="117">
        <f>-STOA!N80</f>
        <v>-104.59</v>
      </c>
      <c r="AC80">
        <f t="shared" si="3"/>
        <v>17.406695349186226</v>
      </c>
      <c r="AD80">
        <f t="shared" si="4"/>
        <v>1738.2103287794475</v>
      </c>
      <c r="AE80">
        <f>'IDT-1'!B80</f>
        <v>0</v>
      </c>
      <c r="AF80" s="26"/>
      <c r="AG80">
        <f t="shared" si="5"/>
        <v>1738.2103287794475</v>
      </c>
      <c r="AI80" s="75">
        <f>PXIL!H80</f>
        <v>0</v>
      </c>
      <c r="AJ80" s="75">
        <f>PXIL!N80</f>
        <v>0</v>
      </c>
      <c r="AK80" s="75">
        <f>RTM_IEX!H80</f>
        <v>4.6100000000000003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15.648377887360498</v>
      </c>
      <c r="F81">
        <f>GT_Spot!P81</f>
        <v>0</v>
      </c>
      <c r="G81">
        <f>PPCL_NG!P81</f>
        <v>37.977035034482753</v>
      </c>
      <c r="H81">
        <f>PPCL_Spot!P81</f>
        <v>0</v>
      </c>
      <c r="I81">
        <f>Bawana_NG!P81</f>
        <v>99.618393484921796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8.204794399999999</v>
      </c>
      <c r="O81">
        <f>BRPL_ISGS_exbus!BB81</f>
        <v>1002.8634617752772</v>
      </c>
      <c r="P81" s="77">
        <v>112.7145168917565</v>
      </c>
      <c r="Q81" s="77">
        <v>37.879999999999995</v>
      </c>
      <c r="R81" s="80">
        <v>0</v>
      </c>
      <c r="S81" s="80">
        <v>0</v>
      </c>
      <c r="T81" s="78">
        <f>SUMPRODUCT(LTA!F81:AJ81,LTA!F$101:AJ$101,LTA!F$103:AJ$103)</f>
        <v>11.37</v>
      </c>
      <c r="U81" s="78">
        <f>SUMPRODUCT(LTA!F81:AJ81,LTA!F$102:AJ$102,LTA!F$103:AJ$103)</f>
        <v>37.44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504.55</v>
      </c>
      <c r="AB81" s="117">
        <f>-STOA!N81</f>
        <v>-104.59</v>
      </c>
      <c r="AC81">
        <f t="shared" si="3"/>
        <v>17.423703682040308</v>
      </c>
      <c r="AD81">
        <f t="shared" si="4"/>
        <v>1740.1260855436478</v>
      </c>
      <c r="AE81">
        <f>'IDT-1'!B81</f>
        <v>0</v>
      </c>
      <c r="AF81" s="26"/>
      <c r="AG81">
        <f t="shared" si="5"/>
        <v>1740.1260855436478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15.648377887360498</v>
      </c>
      <c r="F82">
        <f>GT_Spot!P82</f>
        <v>0</v>
      </c>
      <c r="G82">
        <f>PPCL_NG!P82</f>
        <v>38.028729379310342</v>
      </c>
      <c r="H82">
        <f>PPCL_Spot!P82</f>
        <v>0</v>
      </c>
      <c r="I82">
        <f>Bawana_NG!P82</f>
        <v>99.618393484921796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8.2449319999999986</v>
      </c>
      <c r="O82">
        <f>BRPL_ISGS_exbus!BB82</f>
        <v>987.15646408396174</v>
      </c>
      <c r="P82" s="77">
        <v>112.7145168917565</v>
      </c>
      <c r="Q82" s="77">
        <v>37.879999999999995</v>
      </c>
      <c r="R82" s="80">
        <v>0</v>
      </c>
      <c r="S82" s="80">
        <v>0</v>
      </c>
      <c r="T82" s="78">
        <f>SUMPRODUCT(LTA!F82:AJ82,LTA!F$101:AJ$101,LTA!F$103:AJ$103)</f>
        <v>11.1</v>
      </c>
      <c r="U82" s="78">
        <f>SUMPRODUCT(LTA!F82:AJ82,LTA!F$102:AJ$102,LTA!F$103:AJ$103)</f>
        <v>28.93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510.28000000000003</v>
      </c>
      <c r="AB82" s="117">
        <f>-STOA!N82</f>
        <v>-104.59</v>
      </c>
      <c r="AC82">
        <f t="shared" si="3"/>
        <v>17.259450223471212</v>
      </c>
      <c r="AD82">
        <f t="shared" si="4"/>
        <v>1721.6251732557294</v>
      </c>
      <c r="AE82">
        <f>'IDT-1'!B82</f>
        <v>0</v>
      </c>
      <c r="AF82" s="26"/>
      <c r="AG82">
        <f t="shared" si="5"/>
        <v>1721.6251732557294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15.648377887360498</v>
      </c>
      <c r="F83">
        <f>GT_Spot!P83</f>
        <v>0</v>
      </c>
      <c r="G83">
        <f>PPCL_NG!P83</f>
        <v>38.903225379310349</v>
      </c>
      <c r="H83">
        <f>PPCL_Spot!P83</f>
        <v>0</v>
      </c>
      <c r="I83">
        <f>Bawana_NG!P83</f>
        <v>99.618393484921796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8.1713463999999991</v>
      </c>
      <c r="O83">
        <f>BRPL_ISGS_exbus!BB83</f>
        <v>971.0448430695742</v>
      </c>
      <c r="P83" s="77">
        <v>112.7145168917565</v>
      </c>
      <c r="Q83" s="77">
        <v>37.879999999999995</v>
      </c>
      <c r="R83" s="80">
        <v>0</v>
      </c>
      <c r="S83" s="80">
        <v>0</v>
      </c>
      <c r="T83" s="78">
        <f>SUMPRODUCT(LTA!F83:AJ83,LTA!F$101:AJ$101,LTA!F$103:AJ$103)</f>
        <v>11.43</v>
      </c>
      <c r="U83" s="78">
        <f>SUMPRODUCT(LTA!F83:AJ83,LTA!F$102:AJ$102,LTA!F$103:AJ$103)</f>
        <v>29.299999999999997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491.17</v>
      </c>
      <c r="AB83" s="117">
        <f>-STOA!N83</f>
        <v>-104.59</v>
      </c>
      <c r="AC83">
        <f t="shared" si="3"/>
        <v>16.962707970064603</v>
      </c>
      <c r="AD83">
        <f t="shared" si="4"/>
        <v>1688.2012048947486</v>
      </c>
      <c r="AE83">
        <f>'IDT-1'!B83</f>
        <v>15.372999999999999</v>
      </c>
      <c r="AF83" s="26"/>
      <c r="AG83">
        <f t="shared" si="5"/>
        <v>1703.5742048947486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15.648377887360498</v>
      </c>
      <c r="F84">
        <f>GT_Spot!P84</f>
        <v>0</v>
      </c>
      <c r="G84">
        <f>PPCL_NG!P84</f>
        <v>38.94415006896552</v>
      </c>
      <c r="H84">
        <f>PPCL_Spot!P84</f>
        <v>0</v>
      </c>
      <c r="I84">
        <f>Bawana_NG!P84</f>
        <v>99.618393484921796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7.9639687999999991</v>
      </c>
      <c r="O84">
        <f>BRPL_ISGS_exbus!BB84</f>
        <v>960.57393784217413</v>
      </c>
      <c r="P84" s="77">
        <v>112.7145168917565</v>
      </c>
      <c r="Q84" s="77">
        <v>37.879999999999995</v>
      </c>
      <c r="R84" s="80">
        <v>0</v>
      </c>
      <c r="S84" s="80">
        <v>0</v>
      </c>
      <c r="T84" s="78">
        <f>SUMPRODUCT(LTA!F84:AJ84,LTA!F$101:AJ$101,LTA!F$103:AJ$103)</f>
        <v>11.629999999999999</v>
      </c>
      <c r="U84" s="78">
        <f>SUMPRODUCT(LTA!F84:AJ84,LTA!F$102:AJ$102,LTA!F$103:AJ$103)</f>
        <v>29.590000000000003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453.88</v>
      </c>
      <c r="AB84" s="117">
        <f>-STOA!N84</f>
        <v>-104.59</v>
      </c>
      <c r="AC84">
        <f t="shared" si="3"/>
        <v>16.545259218452447</v>
      </c>
      <c r="AD84">
        <f t="shared" si="4"/>
        <v>1641.1812955086154</v>
      </c>
      <c r="AE84">
        <f>'IDT-1'!B84</f>
        <v>51.238</v>
      </c>
      <c r="AF84" s="26"/>
      <c r="AG84">
        <f t="shared" si="5"/>
        <v>1692.4192955086155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15.648377887360498</v>
      </c>
      <c r="F85">
        <f>GT_Spot!P85</f>
        <v>0</v>
      </c>
      <c r="G85">
        <f>PPCL_NG!P85</f>
        <v>38.868762482758619</v>
      </c>
      <c r="H85">
        <f>PPCL_Spot!P85</f>
        <v>0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7.9790203999999996</v>
      </c>
      <c r="O85">
        <f>BRPL_ISGS_exbus!BB85</f>
        <v>948.57923064337399</v>
      </c>
      <c r="P85" s="77">
        <v>112.7145168917565</v>
      </c>
      <c r="Q85" s="77">
        <v>37.879999999999995</v>
      </c>
      <c r="R85" s="80">
        <v>0</v>
      </c>
      <c r="S85" s="80">
        <v>0</v>
      </c>
      <c r="T85" s="78">
        <f>SUMPRODUCT(LTA!F85:AJ85,LTA!F$101:AJ$101,LTA!F$103:AJ$103)</f>
        <v>11.959999999999999</v>
      </c>
      <c r="U85" s="78">
        <f>SUMPRODUCT(LTA!F85:AJ85,LTA!F$102:AJ$102,LTA!F$103:AJ$103)</f>
        <v>30.39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430.93</v>
      </c>
      <c r="AB85" s="117">
        <f>-STOA!N85</f>
        <v>-104.59</v>
      </c>
      <c r="AC85">
        <f t="shared" si="3"/>
        <v>16.207220975757078</v>
      </c>
      <c r="AD85">
        <f t="shared" si="4"/>
        <v>1603.1058970813822</v>
      </c>
      <c r="AE85">
        <f>'IDT-1'!B85</f>
        <v>76.793000000000006</v>
      </c>
      <c r="AF85" s="26"/>
      <c r="AG85">
        <f t="shared" si="5"/>
        <v>1679.8988970813821</v>
      </c>
      <c r="AI85" s="75">
        <f>PXIL!H85</f>
        <v>0</v>
      </c>
      <c r="AJ85" s="75">
        <f>PXIL!N85</f>
        <v>0</v>
      </c>
      <c r="AK85" s="75">
        <f>RTM_IEX!H85</f>
        <v>20.079999999999998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15.648377887360498</v>
      </c>
      <c r="F86">
        <f>GT_Spot!P86</f>
        <v>0</v>
      </c>
      <c r="G86">
        <f>PPCL_NG!P86</f>
        <v>38.811683310344833</v>
      </c>
      <c r="H86">
        <f>PPCL_Spot!P86</f>
        <v>0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7.3368187999999988</v>
      </c>
      <c r="O86">
        <f>BRPL_ISGS_exbus!BB86</f>
        <v>948.57923064337399</v>
      </c>
      <c r="P86" s="77">
        <v>112.7145168917565</v>
      </c>
      <c r="Q86" s="77">
        <v>37.879999999999995</v>
      </c>
      <c r="R86" s="80">
        <v>0</v>
      </c>
      <c r="S86" s="80">
        <v>0</v>
      </c>
      <c r="T86" s="78">
        <f>SUMPRODUCT(LTA!F86:AJ86,LTA!F$101:AJ$101,LTA!F$103:AJ$103)</f>
        <v>12.35</v>
      </c>
      <c r="U86" s="78">
        <f>SUMPRODUCT(LTA!F86:AJ86,LTA!F$102:AJ$102,LTA!F$103:AJ$103)</f>
        <v>31.58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120.47</v>
      </c>
      <c r="Z86" s="75">
        <f>IEX!N86</f>
        <v>0</v>
      </c>
      <c r="AA86" s="117">
        <f>STOA!H86</f>
        <v>261.70000000000005</v>
      </c>
      <c r="AB86" s="117">
        <f>-STOA!N86</f>
        <v>-104.59</v>
      </c>
      <c r="AC86">
        <f t="shared" si="3"/>
        <v>15.769075304959831</v>
      </c>
      <c r="AD86">
        <f t="shared" si="4"/>
        <v>1553.7547619797656</v>
      </c>
      <c r="AE86">
        <f>'IDT-1'!B86</f>
        <v>111.261</v>
      </c>
      <c r="AF86" s="26"/>
      <c r="AG86">
        <f t="shared" si="5"/>
        <v>1665.0157619797656</v>
      </c>
      <c r="AI86" s="75">
        <f>PXIL!H86</f>
        <v>0</v>
      </c>
      <c r="AJ86" s="75">
        <f>PXIL!N86</f>
        <v>0</v>
      </c>
      <c r="AK86" s="75">
        <f>RTM_IEX!H86</f>
        <v>18.170000000000002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13.944450207468879</v>
      </c>
      <c r="F87">
        <f>GT_Spot!P87</f>
        <v>0</v>
      </c>
      <c r="G87">
        <f>PPCL_NG!P87</f>
        <v>38.776143448275853</v>
      </c>
      <c r="H87">
        <f>PPCL_Spot!P87</f>
        <v>0</v>
      </c>
      <c r="I87">
        <f>Bawana_NG!P87</f>
        <v>75.000000000000014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7.642868</v>
      </c>
      <c r="O87">
        <f>BRPL_ISGS_exbus!BB87</f>
        <v>931.91972622297408</v>
      </c>
      <c r="P87" s="77">
        <v>112.7145168917565</v>
      </c>
      <c r="Q87" s="77">
        <v>37.879999999999995</v>
      </c>
      <c r="R87" s="80">
        <v>0</v>
      </c>
      <c r="S87" s="80">
        <v>0</v>
      </c>
      <c r="T87" s="78">
        <f>SUMPRODUCT(LTA!F87:AJ87,LTA!F$101:AJ$101,LTA!F$103:AJ$103)</f>
        <v>13.149999999999999</v>
      </c>
      <c r="U87" s="78">
        <f>SUMPRODUCT(LTA!F87:AJ87,LTA!F$102:AJ$102,LTA!F$103:AJ$103)</f>
        <v>31.939999999999998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255.27</v>
      </c>
      <c r="Z87" s="75">
        <f>IEX!N87</f>
        <v>0</v>
      </c>
      <c r="AA87" s="117">
        <f>STOA!H87</f>
        <v>70.510000000000005</v>
      </c>
      <c r="AB87" s="117">
        <f>-STOA!N87</f>
        <v>-104.59</v>
      </c>
      <c r="AC87">
        <f t="shared" si="3"/>
        <v>15.25847358465106</v>
      </c>
      <c r="AD87">
        <f t="shared" si="4"/>
        <v>1496.242440937714</v>
      </c>
      <c r="AE87">
        <f>'IDT-1'!B87</f>
        <v>164.33799999999999</v>
      </c>
      <c r="AF87" s="26"/>
      <c r="AG87">
        <f t="shared" si="5"/>
        <v>1660.580440937714</v>
      </c>
      <c r="AI87" s="75">
        <f>PXIL!H87</f>
        <v>0</v>
      </c>
      <c r="AJ87" s="75">
        <f>PXIL!N87</f>
        <v>0</v>
      </c>
      <c r="AK87" s="75">
        <f>RTM_IEX!H87</f>
        <v>33.47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13.944450207468879</v>
      </c>
      <c r="F88">
        <f>GT_Spot!P88</f>
        <v>0</v>
      </c>
      <c r="G88">
        <f>PPCL_NG!P88</f>
        <v>38.863377655172414</v>
      </c>
      <c r="H88">
        <f>PPCL_Spot!P88</f>
        <v>0</v>
      </c>
      <c r="I88">
        <f>Bawana_NG!P88</f>
        <v>75.000000000000014</v>
      </c>
      <c r="J88">
        <f>Bawana_RLNG!P88</f>
        <v>0</v>
      </c>
      <c r="K88">
        <f>Bawana_Spot!P88</f>
        <v>0</v>
      </c>
      <c r="L88">
        <f>TWOMCL!O88</f>
        <v>-5.19366515837104</v>
      </c>
      <c r="M88">
        <f>EDWPCL!S88</f>
        <v>0</v>
      </c>
      <c r="N88">
        <f>'MSW BWN'!S88</f>
        <v>8.3252071999999995</v>
      </c>
      <c r="O88">
        <f>BRPL_ISGS_exbus!BB88</f>
        <v>931.45781519097409</v>
      </c>
      <c r="P88" s="77">
        <v>112.7145168917565</v>
      </c>
      <c r="Q88" s="77">
        <v>37.879999999999995</v>
      </c>
      <c r="R88" s="80">
        <v>0</v>
      </c>
      <c r="S88" s="80">
        <v>0</v>
      </c>
      <c r="T88" s="78">
        <f>SUMPRODUCT(LTA!F88:AJ88,LTA!F$101:AJ$101,LTA!F$103:AJ$103)</f>
        <v>14.11</v>
      </c>
      <c r="U88" s="78">
        <f>SUMPRODUCT(LTA!F88:AJ88,LTA!F$102:AJ$102,LTA!F$103:AJ$103)</f>
        <v>32.18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205.56</v>
      </c>
      <c r="Z88" s="75">
        <f>IEX!N88</f>
        <v>0</v>
      </c>
      <c r="AA88" s="117">
        <f>STOA!H88</f>
        <v>70.510000000000005</v>
      </c>
      <c r="AB88" s="117">
        <f>-STOA!N88</f>
        <v>-104.59</v>
      </c>
      <c r="AC88">
        <f t="shared" si="3"/>
        <v>14.859536610009281</v>
      </c>
      <c r="AD88">
        <f t="shared" si="4"/>
        <v>1453.1821653769916</v>
      </c>
      <c r="AE88">
        <f>'IDT-1'!B88</f>
        <v>193.828</v>
      </c>
      <c r="AF88" s="26"/>
      <c r="AG88">
        <f t="shared" si="5"/>
        <v>1647.0101653769916</v>
      </c>
      <c r="AI88" s="75">
        <f>PXIL!H88</f>
        <v>0</v>
      </c>
      <c r="AJ88" s="75">
        <f>PXIL!N88</f>
        <v>0</v>
      </c>
      <c r="AK88" s="75">
        <f>RTM_IEX!H88</f>
        <v>37.28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15.648377887360498</v>
      </c>
      <c r="F89">
        <f>GT_Spot!P89</f>
        <v>0</v>
      </c>
      <c r="G89">
        <f>PPCL_NG!P89</f>
        <v>38.825683862068963</v>
      </c>
      <c r="H89">
        <f>PPCL_Spot!P89</f>
        <v>0</v>
      </c>
      <c r="I89">
        <f>Bawana_NG!P89</f>
        <v>75.000000000000014</v>
      </c>
      <c r="J89">
        <f>Bawana_RLNG!P89</f>
        <v>0</v>
      </c>
      <c r="K89">
        <f>Bawana_Spot!P89</f>
        <v>0</v>
      </c>
      <c r="L89">
        <f>TWOMCL!O89</f>
        <v>-5.4542986425339359</v>
      </c>
      <c r="M89">
        <f>EDWPCL!S89</f>
        <v>0</v>
      </c>
      <c r="N89">
        <f>'MSW BWN'!S89</f>
        <v>8.5409467999999986</v>
      </c>
      <c r="O89">
        <f>BRPL_ISGS_exbus!BB89</f>
        <v>923.37770094687414</v>
      </c>
      <c r="P89" s="77">
        <v>112.7145168917565</v>
      </c>
      <c r="Q89" s="77">
        <v>37.879999999999995</v>
      </c>
      <c r="R89" s="80">
        <v>0</v>
      </c>
      <c r="S89" s="80">
        <v>0</v>
      </c>
      <c r="T89" s="78">
        <f>SUMPRODUCT(LTA!F89:AJ89,LTA!F$101:AJ$101,LTA!F$103:AJ$103)</f>
        <v>30.040000000000003</v>
      </c>
      <c r="U89" s="78">
        <f>SUMPRODUCT(LTA!F89:AJ89,LTA!F$102:AJ$102,LTA!F$103:AJ$103)</f>
        <v>35.879999999999995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161.59</v>
      </c>
      <c r="Z89" s="75">
        <f>IEX!N89</f>
        <v>0</v>
      </c>
      <c r="AA89" s="117">
        <f>STOA!H89</f>
        <v>70.510000000000005</v>
      </c>
      <c r="AB89" s="117">
        <f>-STOA!N89</f>
        <v>-104.59</v>
      </c>
      <c r="AC89">
        <f t="shared" si="3"/>
        <v>14.744650908653892</v>
      </c>
      <c r="AD89">
        <f t="shared" si="4"/>
        <v>1439.7182768368723</v>
      </c>
      <c r="AE89">
        <f>'IDT-1'!B89</f>
        <v>216.828</v>
      </c>
      <c r="AF89" s="26"/>
      <c r="AG89">
        <f t="shared" si="5"/>
        <v>1656.5462768368723</v>
      </c>
      <c r="AI89" s="75">
        <f>PXIL!H89</f>
        <v>0</v>
      </c>
      <c r="AJ89" s="75">
        <f>PXIL!N89</f>
        <v>0</v>
      </c>
      <c r="AK89" s="75">
        <f>RTM_IEX!H89</f>
        <v>54.5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15.648377887360498</v>
      </c>
      <c r="F90">
        <f>GT_Spot!P90</f>
        <v>0</v>
      </c>
      <c r="G90">
        <f>PPCL_NG!P90</f>
        <v>38.904302344827578</v>
      </c>
      <c r="H90">
        <f>PPCL_Spot!P90</f>
        <v>0</v>
      </c>
      <c r="I90">
        <f>Bawana_NG!P90</f>
        <v>75.000000000000014</v>
      </c>
      <c r="J90">
        <f>Bawana_RLNG!P90</f>
        <v>0</v>
      </c>
      <c r="K90">
        <f>Bawana_Spot!P90</f>
        <v>0</v>
      </c>
      <c r="L90">
        <f>TWOMCL!O90</f>
        <v>-5.9158371040723967</v>
      </c>
      <c r="M90">
        <f>EDWPCL!S90</f>
        <v>0</v>
      </c>
      <c r="N90">
        <f>'MSW BWN'!S90</f>
        <v>8.3803964000000004</v>
      </c>
      <c r="O90">
        <f>BRPL_ISGS_exbus!BB90</f>
        <v>923.37770094687414</v>
      </c>
      <c r="P90" s="77">
        <v>112.7145168917565</v>
      </c>
      <c r="Q90" s="77">
        <v>37.879999999999995</v>
      </c>
      <c r="R90" s="80">
        <v>0</v>
      </c>
      <c r="S90" s="80">
        <v>0</v>
      </c>
      <c r="T90" s="78">
        <f>SUMPRODUCT(LTA!F90:AJ90,LTA!F$101:AJ$101,LTA!F$103:AJ$103)</f>
        <v>32.369999999999997</v>
      </c>
      <c r="U90" s="78">
        <f>SUMPRODUCT(LTA!F90:AJ90,LTA!F$102:AJ$102,LTA!F$103:AJ$103)</f>
        <v>36.450000000000003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120.47</v>
      </c>
      <c r="Z90" s="75">
        <f>IEX!N90</f>
        <v>0</v>
      </c>
      <c r="AA90" s="117">
        <f>STOA!H90</f>
        <v>70.510000000000005</v>
      </c>
      <c r="AB90" s="117">
        <f>-STOA!N90</f>
        <v>-104.59</v>
      </c>
      <c r="AC90">
        <f t="shared" si="3"/>
        <v>14.403243505100104</v>
      </c>
      <c r="AD90">
        <f t="shared" si="4"/>
        <v>1400.3362138616465</v>
      </c>
      <c r="AE90">
        <f>'IDT-1'!B90</f>
        <v>225.328</v>
      </c>
      <c r="AF90" s="26"/>
      <c r="AG90">
        <f t="shared" si="5"/>
        <v>1625.6642138616464</v>
      </c>
      <c r="AI90" s="75">
        <f>PXIL!H90</f>
        <v>0</v>
      </c>
      <c r="AJ90" s="75">
        <f>PXIL!N90</f>
        <v>0</v>
      </c>
      <c r="AK90" s="75">
        <f>RTM_IEX!H90</f>
        <v>53.54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15.648377887360498</v>
      </c>
      <c r="F91">
        <f>GT_Spot!P91</f>
        <v>0</v>
      </c>
      <c r="G91">
        <f>PPCL_NG!P91</f>
        <v>38.938765241379308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-5.5384615384615374</v>
      </c>
      <c r="M91">
        <f>EDWPCL!S91</f>
        <v>0</v>
      </c>
      <c r="N91">
        <f>'MSW BWN'!S91</f>
        <v>8.2516216</v>
      </c>
      <c r="O91">
        <f>BRPL_ISGS_exbus!BB91</f>
        <v>921.62462272767414</v>
      </c>
      <c r="P91" s="77">
        <v>112.7145168917565</v>
      </c>
      <c r="Q91" s="77">
        <v>37.879999999999995</v>
      </c>
      <c r="R91" s="80">
        <v>0</v>
      </c>
      <c r="S91" s="80">
        <v>0</v>
      </c>
      <c r="T91" s="78">
        <f>SUMPRODUCT(LTA!F91:AJ91,LTA!F$101:AJ$101,LTA!F$103:AJ$103)</f>
        <v>34.700000000000003</v>
      </c>
      <c r="U91" s="78">
        <f>SUMPRODUCT(LTA!F91:AJ91,LTA!F$102:AJ$102,LTA!F$103:AJ$103)</f>
        <v>37.85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44.94</v>
      </c>
      <c r="Z91" s="75">
        <f>IEX!N91</f>
        <v>0</v>
      </c>
      <c r="AA91" s="117">
        <f>STOA!H91</f>
        <v>70.510000000000005</v>
      </c>
      <c r="AB91" s="117">
        <f>-STOA!N91</f>
        <v>-104.59</v>
      </c>
      <c r="AC91">
        <f t="shared" si="3"/>
        <v>13.827476083625546</v>
      </c>
      <c r="AD91">
        <f t="shared" si="4"/>
        <v>1336.2419667260835</v>
      </c>
      <c r="AE91">
        <f>'IDT-1'!B91</f>
        <v>266.178</v>
      </c>
      <c r="AF91" s="26"/>
      <c r="AG91">
        <f t="shared" si="5"/>
        <v>1602.4199667260837</v>
      </c>
      <c r="AI91" s="75">
        <f>PXIL!H91</f>
        <v>0</v>
      </c>
      <c r="AJ91" s="75">
        <f>PXIL!N91</f>
        <v>0</v>
      </c>
      <c r="AK91" s="75">
        <f>RTM_IEX!H91</f>
        <v>62.14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15.648377887360498</v>
      </c>
      <c r="F92">
        <f>GT_Spot!P92</f>
        <v>0</v>
      </c>
      <c r="G92">
        <f>PPCL_NG!P92</f>
        <v>38.812760275862068</v>
      </c>
      <c r="H92">
        <f>PPCL_Spot!P92</f>
        <v>0</v>
      </c>
      <c r="I92">
        <f>Bawana_NG!P92</f>
        <v>78.5</v>
      </c>
      <c r="J92">
        <f>Bawana_RLNG!P92</f>
        <v>0</v>
      </c>
      <c r="K92">
        <f>Bawana_Spot!P92</f>
        <v>0</v>
      </c>
      <c r="L92">
        <f>TWOMCL!O92</f>
        <v>-5.4339366515837098</v>
      </c>
      <c r="M92">
        <f>EDWPCL!S92</f>
        <v>0</v>
      </c>
      <c r="N92">
        <f>'MSW BWN'!S92</f>
        <v>7.9238311999999995</v>
      </c>
      <c r="O92">
        <f>BRPL_ISGS_exbus!BB92</f>
        <v>921.62462272767414</v>
      </c>
      <c r="P92" s="77">
        <v>112.7145168917565</v>
      </c>
      <c r="Q92" s="77">
        <v>37.879999999999995</v>
      </c>
      <c r="R92" s="80">
        <v>0</v>
      </c>
      <c r="S92" s="80">
        <v>0</v>
      </c>
      <c r="T92" s="78">
        <f>SUMPRODUCT(LTA!F92:AJ92,LTA!F$101:AJ$101,LTA!F$103:AJ$103)</f>
        <v>36.430000000000007</v>
      </c>
      <c r="U92" s="78">
        <f>SUMPRODUCT(LTA!F92:AJ92,LTA!F$102:AJ$102,LTA!F$103:AJ$103)</f>
        <v>39.46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70.510000000000005</v>
      </c>
      <c r="AB92" s="117">
        <f>-STOA!N92</f>
        <v>-104.59</v>
      </c>
      <c r="AC92">
        <f t="shared" si="3"/>
        <v>13.495722699134049</v>
      </c>
      <c r="AD92">
        <f t="shared" si="4"/>
        <v>1299.0844496319353</v>
      </c>
      <c r="AE92">
        <f>'IDT-1'!B92</f>
        <v>257</v>
      </c>
      <c r="AF92" s="26"/>
      <c r="AG92">
        <f t="shared" si="5"/>
        <v>1556.0844496319353</v>
      </c>
      <c r="AI92" s="75">
        <f>PXIL!H92</f>
        <v>0</v>
      </c>
      <c r="AJ92" s="75">
        <f>PXIL!N92</f>
        <v>0</v>
      </c>
      <c r="AK92" s="75">
        <f>RTM_IEX!H92</f>
        <v>63.1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15.648377887360498</v>
      </c>
      <c r="F93">
        <f>GT_Spot!P93</f>
        <v>0</v>
      </c>
      <c r="G93">
        <f>PPCL_NG!P93</f>
        <v>38.832145655172418</v>
      </c>
      <c r="H93">
        <f>PPCL_Spot!P93</f>
        <v>0</v>
      </c>
      <c r="I93">
        <f>Bawana_NG!P93</f>
        <v>81.510000000000005</v>
      </c>
      <c r="J93">
        <f>Bawana_RLNG!P93</f>
        <v>0</v>
      </c>
      <c r="K93">
        <f>Bawana_Spot!P93</f>
        <v>0</v>
      </c>
      <c r="L93">
        <f>TWOMCL!O93</f>
        <v>-5.9945701357466064</v>
      </c>
      <c r="M93">
        <f>EDWPCL!S93</f>
        <v>0</v>
      </c>
      <c r="N93">
        <f>'MSW BWN'!S93</f>
        <v>7.7699703999999983</v>
      </c>
      <c r="O93">
        <f>BRPL_ISGS_exbus!BB93</f>
        <v>921.90711031115791</v>
      </c>
      <c r="P93" s="77">
        <v>112.7145168917565</v>
      </c>
      <c r="Q93" s="77">
        <v>37.879999999999995</v>
      </c>
      <c r="R93" s="80">
        <v>0</v>
      </c>
      <c r="S93" s="80">
        <v>0</v>
      </c>
      <c r="T93" s="78">
        <f>SUMPRODUCT(LTA!F93:AJ93,LTA!F$101:AJ$101,LTA!F$103:AJ$103)</f>
        <v>38.82</v>
      </c>
      <c r="U93" s="78">
        <f>SUMPRODUCT(LTA!F93:AJ93,LTA!F$102:AJ$102,LTA!F$103:AJ$103)</f>
        <v>41.47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70.510000000000005</v>
      </c>
      <c r="AB93" s="117">
        <f>-STOA!N93</f>
        <v>-104.59</v>
      </c>
      <c r="AC93">
        <f t="shared" si="3"/>
        <v>13.609362581732249</v>
      </c>
      <c r="AD93">
        <f t="shared" si="4"/>
        <v>1310.7581884279684</v>
      </c>
      <c r="AE93">
        <f>'IDT-1'!B93</f>
        <v>187</v>
      </c>
      <c r="AF93" s="26"/>
      <c r="AG93">
        <f t="shared" si="5"/>
        <v>1497.7581884279684</v>
      </c>
      <c r="AI93" s="75">
        <f>PXIL!H93</f>
        <v>0</v>
      </c>
      <c r="AJ93" s="75">
        <f>PXIL!N93</f>
        <v>0</v>
      </c>
      <c r="AK93" s="75">
        <f>RTM_IEX!H93</f>
        <v>67.89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15.648377887360498</v>
      </c>
      <c r="F94">
        <f>GT_Spot!P94</f>
        <v>0</v>
      </c>
      <c r="G94">
        <f>PPCL_NG!P94</f>
        <v>39.889809931034485</v>
      </c>
      <c r="H94">
        <f>PPCL_Spot!P94</f>
        <v>0</v>
      </c>
      <c r="I94">
        <f>Bawana_NG!P94</f>
        <v>81.510000000000005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8.0191579999999991</v>
      </c>
      <c r="O94">
        <f>BRPL_ISGS_exbus!BB94</f>
        <v>929.38541795752326</v>
      </c>
      <c r="P94" s="77">
        <v>112.7145168917565</v>
      </c>
      <c r="Q94" s="77">
        <v>37.879999999999995</v>
      </c>
      <c r="R94" s="80">
        <v>0</v>
      </c>
      <c r="S94" s="80">
        <v>0</v>
      </c>
      <c r="T94" s="78">
        <f>SUMPRODUCT(LTA!F94:AJ94,LTA!F$101:AJ$101,LTA!F$103:AJ$103)</f>
        <v>40.97</v>
      </c>
      <c r="U94" s="78">
        <f>SUMPRODUCT(LTA!F94:AJ94,LTA!F$102:AJ$102,LTA!F$103:AJ$103)</f>
        <v>52.57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70.510000000000005</v>
      </c>
      <c r="AB94" s="117">
        <f>-STOA!N94</f>
        <v>-104.59</v>
      </c>
      <c r="AC94">
        <f t="shared" si="3"/>
        <v>13.981061852546416</v>
      </c>
      <c r="AD94">
        <f t="shared" si="4"/>
        <v>1352.3594285670181</v>
      </c>
      <c r="AE94">
        <f>'IDT-1'!B94</f>
        <v>100</v>
      </c>
      <c r="AF94" s="26"/>
      <c r="AG94">
        <f t="shared" si="5"/>
        <v>1452.3594285670181</v>
      </c>
      <c r="AI94" s="75">
        <f>PXIL!H94</f>
        <v>0</v>
      </c>
      <c r="AJ94" s="75">
        <f>PXIL!N94</f>
        <v>0</v>
      </c>
      <c r="AK94" s="75">
        <f>RTM_IEX!H94</f>
        <v>87.96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15.648377887360498</v>
      </c>
      <c r="F95">
        <f>GT_Spot!P95</f>
        <v>0</v>
      </c>
      <c r="G95">
        <f>PPCL_NG!P95</f>
        <v>39.861041379310343</v>
      </c>
      <c r="H95">
        <f>PPCL_Spot!P95</f>
        <v>0</v>
      </c>
      <c r="I95">
        <f>Bawana_NG!P95</f>
        <v>81.510000000000005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7.9639687999999991</v>
      </c>
      <c r="O95">
        <f>BRPL_ISGS_exbus!BB95</f>
        <v>947.83586659595642</v>
      </c>
      <c r="P95" s="77">
        <v>112.7145168917565</v>
      </c>
      <c r="Q95" s="77">
        <v>37.879999999999995</v>
      </c>
      <c r="R95" s="80">
        <v>0</v>
      </c>
      <c r="S95" s="80">
        <v>0</v>
      </c>
      <c r="T95" s="78">
        <f>SUMPRODUCT(LTA!F95:AJ95,LTA!F$101:AJ$101,LTA!F$103:AJ$103)</f>
        <v>42.25</v>
      </c>
      <c r="U95" s="78">
        <f>SUMPRODUCT(LTA!F95:AJ95,LTA!F$102:AJ$102,LTA!F$103:AJ$103)</f>
        <v>55.88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13.091790972349457</v>
      </c>
      <c r="AD95">
        <f t="shared" si="4"/>
        <v>1252.1951903339243</v>
      </c>
      <c r="AE95">
        <f>'IDT-1'!B95</f>
        <v>102</v>
      </c>
      <c r="AF95" s="26"/>
      <c r="AG95">
        <f t="shared" si="5"/>
        <v>1354.1951903339243</v>
      </c>
      <c r="AI95" s="75">
        <f>PXIL!H95</f>
        <v>0</v>
      </c>
      <c r="AJ95" s="75">
        <f>PXIL!N95</f>
        <v>0</v>
      </c>
      <c r="AK95" s="75">
        <f>RTM_IEX!H95</f>
        <v>31.55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15.648377887360498</v>
      </c>
      <c r="F96">
        <f>GT_Spot!P96</f>
        <v>0</v>
      </c>
      <c r="G96">
        <f>PPCL_NG!P96</f>
        <v>40.067953655172417</v>
      </c>
      <c r="H96">
        <f>PPCL_Spot!P96</f>
        <v>0</v>
      </c>
      <c r="I96">
        <f>Bawana_NG!P96</f>
        <v>81.510000000000005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8.1646567999999995</v>
      </c>
      <c r="O96">
        <f>BRPL_ISGS_exbus!BB96</f>
        <v>947.8324931583295</v>
      </c>
      <c r="P96" s="77">
        <v>112.7145168917565</v>
      </c>
      <c r="Q96" s="77">
        <v>37.879999999999995</v>
      </c>
      <c r="R96" s="80">
        <v>0</v>
      </c>
      <c r="S96" s="80">
        <v>0</v>
      </c>
      <c r="T96" s="78">
        <f>SUMPRODUCT(LTA!F96:AJ96,LTA!F$101:AJ$101,LTA!F$103:AJ$103)</f>
        <v>46.65</v>
      </c>
      <c r="U96" s="78">
        <f>SUMPRODUCT(LTA!F96:AJ96,LTA!F$102:AJ$102,LTA!F$103:AJ$103)</f>
        <v>61.87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13.228844168525923</v>
      </c>
      <c r="AD96">
        <f t="shared" si="4"/>
        <v>1267.6323639759826</v>
      </c>
      <c r="AE96">
        <f>'IDT-1'!B96</f>
        <v>30</v>
      </c>
      <c r="AF96" s="26"/>
      <c r="AG96">
        <f t="shared" si="5"/>
        <v>1297.6323639759826</v>
      </c>
      <c r="AI96" s="75">
        <f>PXIL!H96</f>
        <v>0</v>
      </c>
      <c r="AJ96" s="75">
        <f>PXIL!N96</f>
        <v>0</v>
      </c>
      <c r="AK96" s="75">
        <f>RTM_IEX!H96</f>
        <v>36.33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15.648377887360498</v>
      </c>
      <c r="F97">
        <f>GT_Spot!P97</f>
        <v>0</v>
      </c>
      <c r="G97">
        <f>PPCL_NG!P97</f>
        <v>39.927430344827584</v>
      </c>
      <c r="H97">
        <f>PPCL_Spot!P97</f>
        <v>0</v>
      </c>
      <c r="I97">
        <f>Bawana_NG!P97</f>
        <v>81.510000000000005</v>
      </c>
      <c r="J97">
        <f>Bawana_RLNG!P97</f>
        <v>0</v>
      </c>
      <c r="K97">
        <f>Bawana_Spot!P97</f>
        <v>0</v>
      </c>
      <c r="L97">
        <f>TWOMCL!O97</f>
        <v>-5.9361990950226247</v>
      </c>
      <c r="M97">
        <f>EDWPCL!S97</f>
        <v>0</v>
      </c>
      <c r="N97">
        <f>'MSW BWN'!S97</f>
        <v>8.1964323999999991</v>
      </c>
      <c r="O97">
        <f>BRPL_ISGS_exbus!BB97</f>
        <v>846.49415814443739</v>
      </c>
      <c r="P97" s="77">
        <v>112.7145168917565</v>
      </c>
      <c r="Q97" s="77">
        <v>37.879999999999995</v>
      </c>
      <c r="R97" s="80">
        <v>0</v>
      </c>
      <c r="S97" s="80">
        <v>0</v>
      </c>
      <c r="T97" s="78">
        <f>SUMPRODUCT(LTA!F97:AJ97,LTA!F$101:AJ$101,LTA!F$103:AJ$103)</f>
        <v>49.809999999999995</v>
      </c>
      <c r="U97" s="78">
        <f>SUMPRODUCT(LTA!F97:AJ97,LTA!F$102:AJ$102,LTA!F$103:AJ$103)</f>
        <v>65.61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12.470905747990923</v>
      </c>
      <c r="AD97">
        <f t="shared" si="4"/>
        <v>1182.6438108253685</v>
      </c>
      <c r="AE97">
        <f>'IDT-1'!B97</f>
        <v>0</v>
      </c>
      <c r="AF97" s="26"/>
      <c r="AG97">
        <f t="shared" si="5"/>
        <v>1182.6438108253685</v>
      </c>
      <c r="AI97" s="75">
        <f>PXIL!H97</f>
        <v>0</v>
      </c>
      <c r="AJ97" s="75">
        <f>PXIL!N97</f>
        <v>0</v>
      </c>
      <c r="AK97" s="75">
        <f>RTM_IEX!H97</f>
        <v>44.94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15.648377887360498</v>
      </c>
      <c r="F98">
        <f>GT_Spot!P98</f>
        <v>0</v>
      </c>
      <c r="G98">
        <f>PPCL_NG!P98</f>
        <v>39.968370206896552</v>
      </c>
      <c r="H98">
        <f>PPCL_Spot!P98</f>
        <v>0</v>
      </c>
      <c r="I98">
        <f>Bawana_NG!P98</f>
        <v>81.510000000000005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8.1161571999999982</v>
      </c>
      <c r="O98">
        <f>BRPL_ISGS_exbus!BB98</f>
        <v>781.1289788085046</v>
      </c>
      <c r="P98" s="77">
        <v>112.7145168917565</v>
      </c>
      <c r="Q98" s="77">
        <v>37.879999999999995</v>
      </c>
      <c r="R98" s="80">
        <v>0</v>
      </c>
      <c r="S98" s="80">
        <v>0</v>
      </c>
      <c r="T98" s="78">
        <f>SUMPRODUCT(LTA!F98:AJ98,LTA!F$101:AJ$101,LTA!F$103:AJ$103)</f>
        <v>50.14</v>
      </c>
      <c r="U98" s="78">
        <f>SUMPRODUCT(LTA!F98:AJ98,LTA!F$102:AJ$102,LTA!F$103:AJ$103)</f>
        <v>67.570000000000007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11.824614111422639</v>
      </c>
      <c r="AD98">
        <f t="shared" si="4"/>
        <v>1109.4649966349855</v>
      </c>
      <c r="AE98">
        <f>'IDT-1'!B98</f>
        <v>0</v>
      </c>
      <c r="AF98" s="26"/>
      <c r="AG98">
        <f t="shared" si="5"/>
        <v>1109.4649966349855</v>
      </c>
      <c r="AI98" s="75">
        <f>PXIL!H98</f>
        <v>0</v>
      </c>
      <c r="AJ98" s="75">
        <f>PXIL!N98</f>
        <v>0</v>
      </c>
      <c r="AK98" s="75">
        <f>RTM_IEX!H98</f>
        <v>34.42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0.35906791212038636</v>
      </c>
      <c r="F99">
        <f t="shared" si="6"/>
        <v>0</v>
      </c>
      <c r="G99">
        <f t="shared" si="6"/>
        <v>0.92193810056342496</v>
      </c>
      <c r="H99">
        <f t="shared" si="6"/>
        <v>0</v>
      </c>
      <c r="I99">
        <f t="shared" si="6"/>
        <v>2.0735193930887621</v>
      </c>
      <c r="J99">
        <f t="shared" si="6"/>
        <v>0</v>
      </c>
      <c r="K99">
        <f t="shared" si="6"/>
        <v>0</v>
      </c>
      <c r="L99">
        <f t="shared" si="6"/>
        <v>-0.1432444110121921</v>
      </c>
      <c r="M99">
        <f t="shared" si="6"/>
        <v>0</v>
      </c>
      <c r="N99">
        <f t="shared" si="6"/>
        <v>0.19246857209999996</v>
      </c>
      <c r="O99">
        <f t="shared" si="6"/>
        <v>21.133805413981491</v>
      </c>
      <c r="P99" s="77">
        <f t="shared" si="6"/>
        <v>2.4667675880007929</v>
      </c>
      <c r="Q99" s="77">
        <f t="shared" si="6"/>
        <v>0.79142057186154235</v>
      </c>
      <c r="R99" s="80">
        <f t="shared" si="6"/>
        <v>0.39726750019627238</v>
      </c>
      <c r="S99" s="80">
        <f t="shared" si="6"/>
        <v>0</v>
      </c>
      <c r="T99" s="78">
        <f t="shared" si="6"/>
        <v>3.0392699999999997</v>
      </c>
      <c r="U99" s="78">
        <f t="shared" si="6"/>
        <v>0.70037999999999989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0.89559749999999971</v>
      </c>
      <c r="Z99" s="75">
        <f t="shared" si="6"/>
        <v>-0.17799999999999999</v>
      </c>
      <c r="AA99" s="117">
        <f t="shared" si="6"/>
        <v>6.4502374999999965</v>
      </c>
      <c r="AB99" s="117">
        <f t="shared" si="6"/>
        <v>-4.214280000000004</v>
      </c>
      <c r="AC99">
        <f t="shared" si="6"/>
        <v>0.40031812479350148</v>
      </c>
      <c r="AD99">
        <f t="shared" si="6"/>
        <v>34.44729251610697</v>
      </c>
      <c r="AE99">
        <f t="shared" si="6"/>
        <v>0.85232375000000016</v>
      </c>
      <c r="AG99">
        <f t="shared" si="6"/>
        <v>35.299616266106973</v>
      </c>
      <c r="AI99">
        <f t="shared" si="6"/>
        <v>0</v>
      </c>
      <c r="AJ99">
        <f t="shared" si="6"/>
        <v>0</v>
      </c>
      <c r="AK99">
        <f t="shared" si="6"/>
        <v>0.59297750000000005</v>
      </c>
      <c r="AL99">
        <f t="shared" si="6"/>
        <v>-0.76249999999999996</v>
      </c>
      <c r="AM99">
        <f t="shared" si="6"/>
        <v>0</v>
      </c>
      <c r="AN99">
        <f t="shared" si="6"/>
        <v>0</v>
      </c>
      <c r="AO99">
        <f t="shared" si="6"/>
        <v>0.13091749999999999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44942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25.975974070753743</v>
      </c>
      <c r="H3">
        <f>PPCL_Spot!Q3</f>
        <v>0</v>
      </c>
      <c r="I3">
        <f>Bawana_NG!Q3</f>
        <v>47.39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4.8134599999999992</v>
      </c>
      <c r="O3">
        <f>BYPL_ISGS_exbus!BB3</f>
        <v>547.41374968222976</v>
      </c>
      <c r="P3" s="77">
        <v>65.183155346855798</v>
      </c>
      <c r="Q3" s="77">
        <v>21.9</v>
      </c>
      <c r="R3" s="80">
        <v>0</v>
      </c>
      <c r="S3" s="80">
        <v>0</v>
      </c>
      <c r="T3" s="78">
        <f>SUMPRODUCT(LTA!F3:AJ3,LTA!F$101:AJ$101,LTA!F$104:AJ$104)</f>
        <v>8.2799999999999994</v>
      </c>
      <c r="U3" s="78">
        <f>SUMPRODUCT(LTA!F3:AJ3,LTA!F$102:AJ$102,LTA!F$104:AJ$104)</f>
        <v>105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-172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10.754365901409283</v>
      </c>
      <c r="AD3">
        <f>SUM(B3:AB3,AI3:AR3)-AC3</f>
        <v>469.69504123100148</v>
      </c>
      <c r="AE3">
        <f>'IDT-1'!C3</f>
        <v>0</v>
      </c>
      <c r="AF3" s="26"/>
      <c r="AG3">
        <f>SUM(AD3:AF3)</f>
        <v>469.69504123100148</v>
      </c>
      <c r="AI3" s="75">
        <f>PXIL!I3</f>
        <v>0</v>
      </c>
      <c r="AJ3" s="75">
        <f>PXIL!O3</f>
        <v>0</v>
      </c>
      <c r="AK3" s="75">
        <f>RTM_IEX!I3</f>
        <v>14.34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25.878435969933115</v>
      </c>
      <c r="H4">
        <f>PPCL_Spot!Q4</f>
        <v>0</v>
      </c>
      <c r="I4">
        <f>Bawana_NG!Q4</f>
        <v>47.39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4.7723519999999988</v>
      </c>
      <c r="O4">
        <f>BYPL_ISGS_exbus!BB4</f>
        <v>547.90185697748291</v>
      </c>
      <c r="P4" s="77">
        <v>65.183155346855798</v>
      </c>
      <c r="Q4" s="77">
        <v>21.9</v>
      </c>
      <c r="R4" s="80">
        <v>0</v>
      </c>
      <c r="S4" s="80">
        <v>0</v>
      </c>
      <c r="T4" s="78">
        <f>SUMPRODUCT(LTA!F4:AJ4,LTA!F$101:AJ$101,LTA!F$104:AJ$104)</f>
        <v>8.2899999999999991</v>
      </c>
      <c r="U4" s="78">
        <f>SUMPRODUCT(LTA!F4:AJ4,LTA!F$102:AJ$102,LTA!F$104:AJ$104)</f>
        <v>105.02000000000001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-192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10.935267710364196</v>
      </c>
      <c r="AD4">
        <f t="shared" ref="AD4:AD67" si="1">SUM(B4:AB4,AI4:AR4)-AC4</f>
        <v>449.89360061647903</v>
      </c>
      <c r="AE4">
        <f>'IDT-1'!C4</f>
        <v>0</v>
      </c>
      <c r="AF4" s="26"/>
      <c r="AG4">
        <f t="shared" ref="AG4:AG67" si="2">SUM(AD4:AF4)</f>
        <v>449.89360061647903</v>
      </c>
      <c r="AI4" s="75">
        <f>PXIL!I4</f>
        <v>0</v>
      </c>
      <c r="AJ4" s="75">
        <f>PXIL!O4</f>
        <v>0</v>
      </c>
      <c r="AK4" s="75">
        <f>RTM_IEX!I4</f>
        <v>14.34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25.898517343631479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4.7819119999999984</v>
      </c>
      <c r="O5">
        <f>BYPL_ISGS_exbus!BB5</f>
        <v>541.79202162985371</v>
      </c>
      <c r="P5" s="77">
        <v>65.183155346855798</v>
      </c>
      <c r="Q5" s="77">
        <v>21.900000000000002</v>
      </c>
      <c r="R5" s="80">
        <v>0</v>
      </c>
      <c r="S5" s="80">
        <v>0</v>
      </c>
      <c r="T5" s="78">
        <f>SUMPRODUCT(LTA!F5:AJ5,LTA!F$101:AJ$101,LTA!F$104:AJ$104)</f>
        <v>8.23</v>
      </c>
      <c r="U5" s="78">
        <f>SUMPRODUCT(LTA!F5:AJ5,LTA!F$102:AJ$102,LTA!F$104:AJ$104)</f>
        <v>105.13000000000001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-212</v>
      </c>
      <c r="AA5" s="117">
        <f>STOA!I5</f>
        <v>0.37</v>
      </c>
      <c r="AB5" s="117">
        <f>-STOA!O5</f>
        <v>-197.18</v>
      </c>
      <c r="AC5">
        <f t="shared" si="0"/>
        <v>10.984808269061642</v>
      </c>
      <c r="AD5">
        <f t="shared" si="1"/>
        <v>415.29610645022916</v>
      </c>
      <c r="AE5">
        <f>'IDT-1'!C5</f>
        <v>0</v>
      </c>
      <c r="AF5" s="26"/>
      <c r="AG5">
        <f t="shared" si="2"/>
        <v>415.29610645022916</v>
      </c>
      <c r="AI5" s="75">
        <f>PXIL!I5</f>
        <v>0</v>
      </c>
      <c r="AJ5" s="75">
        <f>PXIL!O5</f>
        <v>0</v>
      </c>
      <c r="AK5" s="75">
        <f>RTM_IEX!I5</f>
        <v>4.78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25.812454313495621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4.7675719999999986</v>
      </c>
      <c r="O6">
        <f>BYPL_ISGS_exbus!BB6</f>
        <v>540.71027534593907</v>
      </c>
      <c r="P6" s="77">
        <v>65.183155346855798</v>
      </c>
      <c r="Q6" s="77">
        <v>21.900000000000002</v>
      </c>
      <c r="R6" s="80">
        <v>0</v>
      </c>
      <c r="S6" s="80">
        <v>0</v>
      </c>
      <c r="T6" s="78">
        <f>SUMPRODUCT(LTA!F6:AJ6,LTA!F$101:AJ$101,LTA!F$104:AJ$104)</f>
        <v>8.3000000000000007</v>
      </c>
      <c r="U6" s="78">
        <f>SUMPRODUCT(LTA!F6:AJ6,LTA!F$102:AJ$102,LTA!F$104:AJ$104)</f>
        <v>105.13000000000001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-237</v>
      </c>
      <c r="AA6" s="117">
        <f>STOA!I6</f>
        <v>0.37</v>
      </c>
      <c r="AB6" s="117">
        <f>-STOA!O6</f>
        <v>-197.18</v>
      </c>
      <c r="AC6">
        <f t="shared" si="0"/>
        <v>11.239038543152878</v>
      </c>
      <c r="AD6">
        <f t="shared" si="1"/>
        <v>393.70972686208734</v>
      </c>
      <c r="AE6">
        <f>'IDT-1'!C6</f>
        <v>0</v>
      </c>
      <c r="AF6" s="26"/>
      <c r="AG6">
        <f t="shared" si="2"/>
        <v>393.70972686208734</v>
      </c>
      <c r="AI6" s="75">
        <f>PXIL!I6</f>
        <v>0</v>
      </c>
      <c r="AJ6" s="75">
        <f>PXIL!O6</f>
        <v>0</v>
      </c>
      <c r="AK6" s="75">
        <f>RTM_IEX!I6</f>
        <v>9.56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26.003227363630096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4.6299079999999995</v>
      </c>
      <c r="O7">
        <f>BYPL_ISGS_exbus!BB7</f>
        <v>541.11760198685261</v>
      </c>
      <c r="P7" s="77">
        <v>65.179999999999993</v>
      </c>
      <c r="Q7" s="77">
        <v>21.900000000000002</v>
      </c>
      <c r="R7" s="80">
        <v>0</v>
      </c>
      <c r="S7" s="80">
        <v>0</v>
      </c>
      <c r="T7" s="78">
        <f>SUMPRODUCT(LTA!F7:AJ7,LTA!F$101:AJ$101,LTA!F$104:AJ$104)</f>
        <v>8.26</v>
      </c>
      <c r="U7" s="78">
        <f>SUMPRODUCT(LTA!F7:AJ7,LTA!F$102:AJ$102,LTA!F$104:AJ$104)</f>
        <v>105.08000000000001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-256.99</v>
      </c>
      <c r="AA7" s="117">
        <f>STOA!I7</f>
        <v>0.37</v>
      </c>
      <c r="AB7" s="117">
        <f>-STOA!O7</f>
        <v>-197.18</v>
      </c>
      <c r="AC7">
        <f t="shared" si="0"/>
        <v>11.419744379350455</v>
      </c>
      <c r="AD7">
        <f t="shared" si="1"/>
        <v>373.90630137008208</v>
      </c>
      <c r="AE7">
        <f>'IDT-1'!C7</f>
        <v>0</v>
      </c>
      <c r="AF7" s="26"/>
      <c r="AG7">
        <f t="shared" si="2"/>
        <v>373.90630137008208</v>
      </c>
      <c r="AI7" s="75">
        <f>PXIL!I7</f>
        <v>0</v>
      </c>
      <c r="AJ7" s="75">
        <f>PXIL!O7</f>
        <v>0</v>
      </c>
      <c r="AK7" s="75">
        <f>RTM_IEX!I7</f>
        <v>9.56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25.928639404179023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4.7035199999999993</v>
      </c>
      <c r="O8">
        <f>BYPL_ISGS_exbus!BB8</f>
        <v>541.11604013559281</v>
      </c>
      <c r="P8" s="77">
        <v>65.179999999999993</v>
      </c>
      <c r="Q8" s="77">
        <v>21.900000000000002</v>
      </c>
      <c r="R8" s="80">
        <v>0</v>
      </c>
      <c r="S8" s="80">
        <v>0</v>
      </c>
      <c r="T8" s="78">
        <f>SUMPRODUCT(LTA!F8:AJ8,LTA!F$101:AJ$101,LTA!F$104:AJ$104)</f>
        <v>8.25</v>
      </c>
      <c r="U8" s="78">
        <f>SUMPRODUCT(LTA!F8:AJ8,LTA!F$102:AJ$102,LTA!F$104:AJ$104)</f>
        <v>105.14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-267</v>
      </c>
      <c r="AA8" s="117">
        <f>STOA!I8</f>
        <v>0.37</v>
      </c>
      <c r="AB8" s="117">
        <f>-STOA!O8</f>
        <v>-197.18</v>
      </c>
      <c r="AC8">
        <f t="shared" si="0"/>
        <v>11.492136103113376</v>
      </c>
      <c r="AD8">
        <f t="shared" si="1"/>
        <v>361.95137183560831</v>
      </c>
      <c r="AE8">
        <f>'IDT-1'!C8</f>
        <v>0</v>
      </c>
      <c r="AF8" s="26"/>
      <c r="AG8">
        <f t="shared" si="2"/>
        <v>361.95137183560831</v>
      </c>
      <c r="AI8" s="75">
        <f>PXIL!I8</f>
        <v>0</v>
      </c>
      <c r="AJ8" s="75">
        <f>PXIL!O8</f>
        <v>0</v>
      </c>
      <c r="AK8" s="75">
        <f>RTM_IEX!I8</f>
        <v>7.64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25.913578373905253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4.6528519999999993</v>
      </c>
      <c r="O9">
        <f>BYPL_ISGS_exbus!BB9</f>
        <v>541.60776889570639</v>
      </c>
      <c r="P9" s="77">
        <v>43.023461538461547</v>
      </c>
      <c r="Q9" s="77">
        <v>21.900000000000002</v>
      </c>
      <c r="R9" s="80">
        <v>0</v>
      </c>
      <c r="S9" s="80">
        <v>0</v>
      </c>
      <c r="T9" s="78">
        <f>SUMPRODUCT(LTA!F9:AJ9,LTA!F$101:AJ$101,LTA!F$104:AJ$104)</f>
        <v>8.1999999999999993</v>
      </c>
      <c r="U9" s="78">
        <f>SUMPRODUCT(LTA!F9:AJ9,LTA!F$102:AJ$102,LTA!F$104:AJ$104)</f>
        <v>105.08000000000001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-267</v>
      </c>
      <c r="AA9" s="117">
        <f>STOA!I9</f>
        <v>0.37</v>
      </c>
      <c r="AB9" s="117">
        <f>-STOA!O9</f>
        <v>-197.18</v>
      </c>
      <c r="AC9">
        <f t="shared" si="0"/>
        <v>11.316835362274428</v>
      </c>
      <c r="AD9">
        <f t="shared" si="1"/>
        <v>342.20613384474871</v>
      </c>
      <c r="AE9">
        <f>'IDT-1'!C9</f>
        <v>0</v>
      </c>
      <c r="AF9" s="26"/>
      <c r="AG9">
        <f t="shared" si="2"/>
        <v>342.20613384474871</v>
      </c>
      <c r="AI9" s="75">
        <f>PXIL!I9</f>
        <v>0</v>
      </c>
      <c r="AJ9" s="75">
        <f>PXIL!O9</f>
        <v>0</v>
      </c>
      <c r="AK9" s="75">
        <f>RTM_IEX!I9</f>
        <v>9.56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25.904254878973866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4.3918639999999991</v>
      </c>
      <c r="O10">
        <f>BYPL_ISGS_exbus!BB10</f>
        <v>541.62860891649427</v>
      </c>
      <c r="P10" s="77">
        <v>43.023461538461547</v>
      </c>
      <c r="Q10" s="77">
        <v>21.900000000000002</v>
      </c>
      <c r="R10" s="80">
        <v>0</v>
      </c>
      <c r="S10" s="80">
        <v>0</v>
      </c>
      <c r="T10" s="78">
        <f>SUMPRODUCT(LTA!F10:AJ10,LTA!F$101:AJ$101,LTA!F$104:AJ$104)</f>
        <v>8.24</v>
      </c>
      <c r="U10" s="78">
        <f>SUMPRODUCT(LTA!F10:AJ10,LTA!F$102:AJ$102,LTA!F$104:AJ$104)</f>
        <v>105.03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-277</v>
      </c>
      <c r="AA10" s="117">
        <f>STOA!I10</f>
        <v>0.37</v>
      </c>
      <c r="AB10" s="117">
        <f>-STOA!O10</f>
        <v>-197.18</v>
      </c>
      <c r="AC10">
        <f t="shared" si="0"/>
        <v>11.403333288523916</v>
      </c>
      <c r="AD10">
        <f t="shared" si="1"/>
        <v>331.86016444435558</v>
      </c>
      <c r="AE10">
        <f>'IDT-1'!C10</f>
        <v>0</v>
      </c>
      <c r="AF10" s="26"/>
      <c r="AG10">
        <f t="shared" si="2"/>
        <v>331.86016444435558</v>
      </c>
      <c r="AI10" s="75">
        <f>PXIL!I10</f>
        <v>0</v>
      </c>
      <c r="AJ10" s="75">
        <f>PXIL!O10</f>
        <v>0</v>
      </c>
      <c r="AK10" s="75">
        <f>RTM_IEX!I10</f>
        <v>9.56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8.963068032571579</v>
      </c>
      <c r="F11">
        <f>GT_Spot!Q11</f>
        <v>0</v>
      </c>
      <c r="G11">
        <f>PPCL_NG!Q11</f>
        <v>25.904254878973866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4.5840199999999989</v>
      </c>
      <c r="O11">
        <f>BYPL_ISGS_exbus!BB11</f>
        <v>542.1591439422474</v>
      </c>
      <c r="P11" s="77">
        <v>43.023461538461547</v>
      </c>
      <c r="Q11" s="77">
        <v>21.900000000000002</v>
      </c>
      <c r="R11" s="80">
        <v>0</v>
      </c>
      <c r="S11" s="80">
        <v>0</v>
      </c>
      <c r="T11" s="78">
        <f>SUMPRODUCT(LTA!F11:AJ11,LTA!F$101:AJ$101,LTA!F$104:AJ$104)</f>
        <v>8.2100000000000009</v>
      </c>
      <c r="U11" s="78">
        <f>SUMPRODUCT(LTA!F11:AJ11,LTA!F$102:AJ$102,LTA!F$104:AJ$104)</f>
        <v>104.99000000000001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-287</v>
      </c>
      <c r="AA11" s="117">
        <f>STOA!I11</f>
        <v>0.37</v>
      </c>
      <c r="AB11" s="117">
        <f>-STOA!O11</f>
        <v>-197.18</v>
      </c>
      <c r="AC11">
        <f t="shared" si="0"/>
        <v>11.464242244772498</v>
      </c>
      <c r="AD11">
        <f t="shared" si="1"/>
        <v>318.63194651386027</v>
      </c>
      <c r="AE11">
        <f>'IDT-1'!C11</f>
        <v>0</v>
      </c>
      <c r="AF11" s="26"/>
      <c r="AG11">
        <f t="shared" si="2"/>
        <v>318.63194651386027</v>
      </c>
      <c r="AI11" s="75">
        <f>PXIL!I11</f>
        <v>0</v>
      </c>
      <c r="AJ11" s="75">
        <f>PXIL!O11</f>
        <v>0</v>
      </c>
      <c r="AK11" s="75">
        <f>RTM_IEX!I11</f>
        <v>5.74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8.963068032571579</v>
      </c>
      <c r="F12">
        <f>GT_Spot!Q12</f>
        <v>0</v>
      </c>
      <c r="G12">
        <f>PPCL_NG!Q12</f>
        <v>25.861223363905939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4.827799999999999</v>
      </c>
      <c r="O12">
        <f>BYPL_ISGS_exbus!BB12</f>
        <v>542.14984932700656</v>
      </c>
      <c r="P12" s="77">
        <v>43.023461538461547</v>
      </c>
      <c r="Q12" s="77">
        <v>21.900000000000002</v>
      </c>
      <c r="R12" s="80">
        <v>0</v>
      </c>
      <c r="S12" s="80">
        <v>0</v>
      </c>
      <c r="T12" s="78">
        <f>SUMPRODUCT(LTA!F12:AJ12,LTA!F$101:AJ$101,LTA!F$104:AJ$104)</f>
        <v>8.2200000000000006</v>
      </c>
      <c r="U12" s="78">
        <f>SUMPRODUCT(LTA!F12:AJ12,LTA!F$102:AJ$102,LTA!F$104:AJ$104)</f>
        <v>105.03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-297</v>
      </c>
      <c r="AA12" s="117">
        <f>STOA!I12</f>
        <v>0.37</v>
      </c>
      <c r="AB12" s="117">
        <f>-STOA!O12</f>
        <v>-197.18</v>
      </c>
      <c r="AC12">
        <f t="shared" si="0"/>
        <v>11.555060314047733</v>
      </c>
      <c r="AD12">
        <f t="shared" si="1"/>
        <v>308.77258231427624</v>
      </c>
      <c r="AE12">
        <f>'IDT-1'!C12</f>
        <v>0</v>
      </c>
      <c r="AF12" s="26"/>
      <c r="AG12">
        <f t="shared" si="2"/>
        <v>308.77258231427624</v>
      </c>
      <c r="AI12" s="75">
        <f>PXIL!I12</f>
        <v>0</v>
      </c>
      <c r="AJ12" s="75">
        <f>PXIL!O12</f>
        <v>0</v>
      </c>
      <c r="AK12" s="75">
        <f>RTM_IEX!I12</f>
        <v>5.73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8.963068032571579</v>
      </c>
      <c r="F13">
        <f>GT_Spot!Q13</f>
        <v>0</v>
      </c>
      <c r="G13">
        <f>PPCL_NG!Q13</f>
        <v>25.921467485001038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4.974067999999999</v>
      </c>
      <c r="O13">
        <f>BYPL_ISGS_exbus!BB13</f>
        <v>541.94911514928333</v>
      </c>
      <c r="P13" s="77">
        <v>43.023461538461547</v>
      </c>
      <c r="Q13" s="77">
        <v>21.900000000000002</v>
      </c>
      <c r="R13" s="80">
        <v>0</v>
      </c>
      <c r="S13" s="80">
        <v>0</v>
      </c>
      <c r="T13" s="78">
        <f>SUMPRODUCT(LTA!F13:AJ13,LTA!F$101:AJ$101,LTA!F$104:AJ$104)</f>
        <v>8.3000000000000007</v>
      </c>
      <c r="U13" s="78">
        <f>SUMPRODUCT(LTA!F13:AJ13,LTA!F$102:AJ$102,LTA!F$104:AJ$104)</f>
        <v>105.05000000000001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-302</v>
      </c>
      <c r="AA13" s="117">
        <f>STOA!I13</f>
        <v>0.37</v>
      </c>
      <c r="AB13" s="117">
        <f>-STOA!O13</f>
        <v>-197.18</v>
      </c>
      <c r="AC13">
        <f t="shared" si="0"/>
        <v>11.701405797560383</v>
      </c>
      <c r="AD13">
        <f t="shared" si="1"/>
        <v>315.21201477413547</v>
      </c>
      <c r="AE13">
        <f>'IDT-1'!C13</f>
        <v>0</v>
      </c>
      <c r="AF13" s="26"/>
      <c r="AG13">
        <f t="shared" si="2"/>
        <v>315.21201477413547</v>
      </c>
      <c r="AI13" s="75">
        <f>PXIL!I13</f>
        <v>0</v>
      </c>
      <c r="AJ13" s="75">
        <f>PXIL!O13</f>
        <v>0</v>
      </c>
      <c r="AK13" s="75">
        <f>RTM_IEX!I13</f>
        <v>17.21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8.963068032571579</v>
      </c>
      <c r="F14">
        <f>GT_Spot!Q14</f>
        <v>0</v>
      </c>
      <c r="G14">
        <f>PPCL_NG!Q14</f>
        <v>25.89564857596028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4.9788479999999993</v>
      </c>
      <c r="O14">
        <f>BYPL_ISGS_exbus!BB14</f>
        <v>541.51058132682465</v>
      </c>
      <c r="P14" s="77">
        <v>43.023461538461547</v>
      </c>
      <c r="Q14" s="77">
        <v>21.900000000000002</v>
      </c>
      <c r="R14" s="80">
        <v>0</v>
      </c>
      <c r="S14" s="80">
        <v>0</v>
      </c>
      <c r="T14" s="78">
        <f>SUMPRODUCT(LTA!F14:AJ14,LTA!F$101:AJ$101,LTA!F$104:AJ$104)</f>
        <v>8.32</v>
      </c>
      <c r="U14" s="78">
        <f>SUMPRODUCT(LTA!F14:AJ14,LTA!F$102:AJ$102,LTA!F$104:AJ$104)</f>
        <v>105.07000000000001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-307</v>
      </c>
      <c r="AA14" s="117">
        <f>STOA!I14</f>
        <v>0.37</v>
      </c>
      <c r="AB14" s="117">
        <f>-STOA!O14</f>
        <v>-197.18</v>
      </c>
      <c r="AC14">
        <f t="shared" si="0"/>
        <v>11.716848195134165</v>
      </c>
      <c r="AD14">
        <f t="shared" si="1"/>
        <v>306.90699964506223</v>
      </c>
      <c r="AE14">
        <f>'IDT-1'!C14</f>
        <v>0</v>
      </c>
      <c r="AF14" s="26"/>
      <c r="AG14">
        <f t="shared" si="2"/>
        <v>306.90699964506223</v>
      </c>
      <c r="AI14" s="75">
        <f>PXIL!I14</f>
        <v>0</v>
      </c>
      <c r="AJ14" s="75">
        <f>PXIL!O14</f>
        <v>0</v>
      </c>
      <c r="AK14" s="75">
        <f>RTM_IEX!I14</f>
        <v>14.34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25.925770636507828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4.9559039999999994</v>
      </c>
      <c r="O15">
        <f>BYPL_ISGS_exbus!BB15</f>
        <v>541.00065562231293</v>
      </c>
      <c r="P15" s="77">
        <v>43.023461538461547</v>
      </c>
      <c r="Q15" s="77">
        <v>21.900000000000002</v>
      </c>
      <c r="R15" s="80">
        <v>0</v>
      </c>
      <c r="S15" s="80">
        <v>0</v>
      </c>
      <c r="T15" s="78">
        <f>SUMPRODUCT(LTA!F15:AJ15,LTA!F$101:AJ$101,LTA!F$104:AJ$104)</f>
        <v>8.4</v>
      </c>
      <c r="U15" s="78">
        <f>SUMPRODUCT(LTA!F15:AJ15,LTA!F$102:AJ$102,LTA!F$104:AJ$104)</f>
        <v>105.03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-317</v>
      </c>
      <c r="AA15" s="117">
        <f>STOA!I15</f>
        <v>0.37</v>
      </c>
      <c r="AB15" s="117">
        <f>-STOA!O15</f>
        <v>-197.18</v>
      </c>
      <c r="AC15">
        <f t="shared" si="0"/>
        <v>11.776301291089235</v>
      </c>
      <c r="AD15">
        <f t="shared" si="1"/>
        <v>293.51479890514298</v>
      </c>
      <c r="AE15">
        <f>'IDT-1'!C15</f>
        <v>0</v>
      </c>
      <c r="AF15" s="26"/>
      <c r="AG15">
        <f t="shared" si="2"/>
        <v>293.51479890514298</v>
      </c>
      <c r="AI15" s="75">
        <f>PXIL!I15</f>
        <v>0</v>
      </c>
      <c r="AJ15" s="75">
        <f>PXIL!O15</f>
        <v>0</v>
      </c>
      <c r="AK15" s="75">
        <f>RTM_IEX!I15</f>
        <v>11.47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8.963068032571579</v>
      </c>
      <c r="F16">
        <f>GT_Spot!Q16</f>
        <v>0</v>
      </c>
      <c r="G16">
        <f>PPCL_NG!Q16</f>
        <v>25.860506171988145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4.8134599999999992</v>
      </c>
      <c r="O16">
        <f>BYPL_ISGS_exbus!BB16</f>
        <v>541.44284719483699</v>
      </c>
      <c r="P16" s="77">
        <v>43.023461538461547</v>
      </c>
      <c r="Q16" s="77">
        <v>21.900000000000002</v>
      </c>
      <c r="R16" s="80">
        <v>0</v>
      </c>
      <c r="S16" s="80">
        <v>0</v>
      </c>
      <c r="T16" s="78">
        <f>SUMPRODUCT(LTA!F16:AJ16,LTA!F$101:AJ$101,LTA!F$104:AJ$104)</f>
        <v>8.4499999999999993</v>
      </c>
      <c r="U16" s="78">
        <f>SUMPRODUCT(LTA!F16:AJ16,LTA!F$102:AJ$102,LTA!F$104:AJ$104)</f>
        <v>105.01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-322</v>
      </c>
      <c r="AA16" s="117">
        <f>STOA!I16</f>
        <v>0.37</v>
      </c>
      <c r="AB16" s="117">
        <f>-STOA!O16</f>
        <v>-197.18</v>
      </c>
      <c r="AC16">
        <f t="shared" si="0"/>
        <v>11.848275380050648</v>
      </c>
      <c r="AD16">
        <f t="shared" si="1"/>
        <v>291.57730792418585</v>
      </c>
      <c r="AE16">
        <f>'IDT-1'!C16</f>
        <v>0</v>
      </c>
      <c r="AF16" s="26"/>
      <c r="AG16">
        <f t="shared" si="2"/>
        <v>291.57730792418585</v>
      </c>
      <c r="AI16" s="75">
        <f>PXIL!I16</f>
        <v>0</v>
      </c>
      <c r="AJ16" s="75">
        <f>PXIL!O16</f>
        <v>0</v>
      </c>
      <c r="AK16" s="75">
        <f>RTM_IEX!I16</f>
        <v>14.34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8.963068032571579</v>
      </c>
      <c r="F17">
        <f>GT_Spot!Q17</f>
        <v>0</v>
      </c>
      <c r="G17">
        <f>PPCL_NG!Q17</f>
        <v>25.927922212261219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4.7360239999999987</v>
      </c>
      <c r="O17">
        <f>BYPL_ISGS_exbus!BB17</f>
        <v>542.73722665347907</v>
      </c>
      <c r="P17" s="77">
        <v>43.023461538461547</v>
      </c>
      <c r="Q17" s="77">
        <v>21.900000000000002</v>
      </c>
      <c r="R17" s="80">
        <v>0</v>
      </c>
      <c r="S17" s="80">
        <v>0</v>
      </c>
      <c r="T17" s="78">
        <f>SUMPRODUCT(LTA!F17:AJ17,LTA!F$101:AJ$101,LTA!F$104:AJ$104)</f>
        <v>8.25</v>
      </c>
      <c r="U17" s="78">
        <f>SUMPRODUCT(LTA!F17:AJ17,LTA!F$102:AJ$102,LTA!F$104:AJ$104)</f>
        <v>105.13000000000001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-322</v>
      </c>
      <c r="AA17" s="117">
        <f>STOA!I17</f>
        <v>0.37</v>
      </c>
      <c r="AB17" s="117">
        <f>-STOA!O17</f>
        <v>-197.18</v>
      </c>
      <c r="AC17">
        <f t="shared" si="0"/>
        <v>11.858873743641102</v>
      </c>
      <c r="AD17">
        <f t="shared" si="1"/>
        <v>292.77106905951064</v>
      </c>
      <c r="AE17">
        <f>'IDT-1'!C17</f>
        <v>0</v>
      </c>
      <c r="AF17" s="26"/>
      <c r="AG17">
        <f t="shared" si="2"/>
        <v>292.77106905951064</v>
      </c>
      <c r="AI17" s="75">
        <f>PXIL!I17</f>
        <v>0</v>
      </c>
      <c r="AJ17" s="75">
        <f>PXIL!O17</f>
        <v>0</v>
      </c>
      <c r="AK17" s="75">
        <f>RTM_IEX!I17</f>
        <v>14.34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8.963068032571579</v>
      </c>
      <c r="F18">
        <f>GT_Spot!Q18</f>
        <v>0</v>
      </c>
      <c r="G18">
        <f>PPCL_NG!Q18</f>
        <v>25.805999586235433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4.8593479999999989</v>
      </c>
      <c r="O18">
        <f>BYPL_ISGS_exbus!BB18</f>
        <v>542.32017442069719</v>
      </c>
      <c r="P18" s="77">
        <v>43.023461538461547</v>
      </c>
      <c r="Q18" s="77">
        <v>21.900000000000002</v>
      </c>
      <c r="R18" s="80">
        <v>0</v>
      </c>
      <c r="S18" s="80">
        <v>0</v>
      </c>
      <c r="T18" s="78">
        <f>SUMPRODUCT(LTA!F18:AJ18,LTA!F$101:AJ$101,LTA!F$104:AJ$104)</f>
        <v>8.2100000000000009</v>
      </c>
      <c r="U18" s="78">
        <f>SUMPRODUCT(LTA!F18:AJ18,LTA!F$102:AJ$102,LTA!F$104:AJ$104)</f>
        <v>105.13000000000001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-322</v>
      </c>
      <c r="AA18" s="117">
        <f>STOA!I18</f>
        <v>0.37</v>
      </c>
      <c r="AB18" s="117">
        <f>-STOA!O18</f>
        <v>-197.18</v>
      </c>
      <c r="AC18">
        <f t="shared" si="0"/>
        <v>11.880120016083596</v>
      </c>
      <c r="AD18">
        <f t="shared" si="1"/>
        <v>295.16417192826049</v>
      </c>
      <c r="AE18">
        <f>'IDT-1'!C18</f>
        <v>0</v>
      </c>
      <c r="AF18" s="26"/>
      <c r="AG18">
        <f t="shared" si="2"/>
        <v>295.16417192826049</v>
      </c>
      <c r="AI18" s="75">
        <f>PXIL!I18</f>
        <v>0</v>
      </c>
      <c r="AJ18" s="75">
        <f>PXIL!O18</f>
        <v>0</v>
      </c>
      <c r="AK18" s="75">
        <f>RTM_IEX!I18</f>
        <v>17.21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8.7663202771116442</v>
      </c>
      <c r="F19">
        <f>GT_Spot!Q19</f>
        <v>0</v>
      </c>
      <c r="G19">
        <f>PPCL_NG!Q19</f>
        <v>25.5313150817185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4.808679999999999</v>
      </c>
      <c r="O19">
        <f>BYPL_ISGS_exbus!BB19</f>
        <v>528.03647688817398</v>
      </c>
      <c r="P19" s="77">
        <v>43.023461538461547</v>
      </c>
      <c r="Q19" s="77">
        <v>21.900000000000002</v>
      </c>
      <c r="R19" s="80">
        <v>0</v>
      </c>
      <c r="S19" s="80">
        <v>0</v>
      </c>
      <c r="T19" s="78">
        <f>SUMPRODUCT(LTA!F19:AJ19,LTA!F$101:AJ$101,LTA!F$104:AJ$104)</f>
        <v>8.06</v>
      </c>
      <c r="U19" s="78">
        <f>SUMPRODUCT(LTA!F19:AJ19,LTA!F$102:AJ$102,LTA!F$104:AJ$104)</f>
        <v>105.12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-302</v>
      </c>
      <c r="AA19" s="117">
        <f>STOA!I19</f>
        <v>0.37</v>
      </c>
      <c r="AB19" s="117">
        <f>-STOA!O19</f>
        <v>-197.18</v>
      </c>
      <c r="AC19">
        <f t="shared" si="0"/>
        <v>11.419410445065687</v>
      </c>
      <c r="AD19">
        <f t="shared" si="1"/>
        <v>283.4490837067782</v>
      </c>
      <c r="AE19">
        <f>'IDT-1'!C19</f>
        <v>0</v>
      </c>
      <c r="AF19" s="26"/>
      <c r="AG19">
        <f t="shared" si="2"/>
        <v>283.4490837067782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8.7663202771116442</v>
      </c>
      <c r="F20">
        <f>GT_Spot!Q20</f>
        <v>0</v>
      </c>
      <c r="G20">
        <f>PPCL_NG!Q20</f>
        <v>25.464616233363213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4.8507439999999988</v>
      </c>
      <c r="O20">
        <f>BYPL_ISGS_exbus!BB20</f>
        <v>514.04000334981288</v>
      </c>
      <c r="P20" s="77">
        <v>43.023461538461547</v>
      </c>
      <c r="Q20" s="77">
        <v>21.900000000000002</v>
      </c>
      <c r="R20" s="80">
        <v>0</v>
      </c>
      <c r="S20" s="80">
        <v>0</v>
      </c>
      <c r="T20" s="78">
        <f>SUMPRODUCT(LTA!F20:AJ20,LTA!F$101:AJ$101,LTA!F$104:AJ$104)</f>
        <v>8.02</v>
      </c>
      <c r="U20" s="78">
        <f>SUMPRODUCT(LTA!F20:AJ20,LTA!F$102:AJ$102,LTA!F$104:AJ$104)</f>
        <v>105.10000000000001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-297</v>
      </c>
      <c r="AA20" s="117">
        <f>STOA!I20</f>
        <v>0.37</v>
      </c>
      <c r="AB20" s="117">
        <f>-STOA!O20</f>
        <v>-197.18</v>
      </c>
      <c r="AC20">
        <f t="shared" si="0"/>
        <v>11.251106053651606</v>
      </c>
      <c r="AD20">
        <f t="shared" si="1"/>
        <v>274.53627971147597</v>
      </c>
      <c r="AE20">
        <f>'IDT-1'!C20</f>
        <v>0</v>
      </c>
      <c r="AF20" s="26"/>
      <c r="AG20">
        <f t="shared" si="2"/>
        <v>274.53627971147597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8.7663202771116442</v>
      </c>
      <c r="F21">
        <f>GT_Spot!Q21</f>
        <v>0</v>
      </c>
      <c r="G21">
        <f>PPCL_NG!Q21</f>
        <v>25.420867526377499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4.8230199999999988</v>
      </c>
      <c r="O21">
        <f>BYPL_ISGS_exbus!BB21</f>
        <v>484.70134543594958</v>
      </c>
      <c r="P21" s="77">
        <v>43.023461538461547</v>
      </c>
      <c r="Q21" s="77">
        <v>21.900000000000002</v>
      </c>
      <c r="R21" s="80">
        <v>0</v>
      </c>
      <c r="S21" s="80">
        <v>0</v>
      </c>
      <c r="T21" s="78">
        <f>SUMPRODUCT(LTA!F21:AJ21,LTA!F$101:AJ$101,LTA!F$104:AJ$104)</f>
        <v>7.98</v>
      </c>
      <c r="U21" s="78">
        <f>SUMPRODUCT(LTA!F21:AJ21,LTA!F$102:AJ$102,LTA!F$104:AJ$104)</f>
        <v>104.99000000000001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-282</v>
      </c>
      <c r="AA21" s="117">
        <f>STOA!I21</f>
        <v>0.37</v>
      </c>
      <c r="AB21" s="117">
        <f>-STOA!O21</f>
        <v>-197.18</v>
      </c>
      <c r="AC21">
        <f t="shared" si="0"/>
        <v>11.362660991355206</v>
      </c>
      <c r="AD21">
        <f t="shared" si="1"/>
        <v>317.23459415292336</v>
      </c>
      <c r="AE21">
        <f>'IDT-1'!C21</f>
        <v>0</v>
      </c>
      <c r="AF21" s="26"/>
      <c r="AG21">
        <f t="shared" si="2"/>
        <v>317.23459415292336</v>
      </c>
      <c r="AI21" s="75">
        <f>PXIL!I21</f>
        <v>0</v>
      </c>
      <c r="AJ21" s="75">
        <f>PXIL!O21</f>
        <v>0</v>
      </c>
      <c r="AK21" s="75">
        <f>RTM_IEX!I21</f>
        <v>57.37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8.7663202771116442</v>
      </c>
      <c r="F22">
        <f>GT_Spot!Q22</f>
        <v>0</v>
      </c>
      <c r="G22">
        <f>PPCL_NG!Q22</f>
        <v>25.382856354734166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4.7723519999999988</v>
      </c>
      <c r="O22">
        <f>BYPL_ISGS_exbus!BB22</f>
        <v>484.69977667892948</v>
      </c>
      <c r="P22" s="77">
        <v>43.023461538461547</v>
      </c>
      <c r="Q22" s="77">
        <v>21.900000000000002</v>
      </c>
      <c r="R22" s="80">
        <v>0</v>
      </c>
      <c r="S22" s="80">
        <v>0</v>
      </c>
      <c r="T22" s="78">
        <f>SUMPRODUCT(LTA!F22:AJ22,LTA!F$101:AJ$101,LTA!F$104:AJ$104)</f>
        <v>7.94</v>
      </c>
      <c r="U22" s="78">
        <f>SUMPRODUCT(LTA!F22:AJ22,LTA!F$102:AJ$102,LTA!F$104:AJ$104)</f>
        <v>105.06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-272</v>
      </c>
      <c r="AA22" s="117">
        <f>STOA!I22</f>
        <v>0.37</v>
      </c>
      <c r="AB22" s="117">
        <f>-STOA!O22</f>
        <v>-197.18</v>
      </c>
      <c r="AC22">
        <f t="shared" si="0"/>
        <v>11.315325534361014</v>
      </c>
      <c r="AD22">
        <f t="shared" si="1"/>
        <v>331.99168168125419</v>
      </c>
      <c r="AE22">
        <f>'IDT-1'!C22</f>
        <v>0</v>
      </c>
      <c r="AF22" s="26"/>
      <c r="AG22">
        <f t="shared" si="2"/>
        <v>331.99168168125419</v>
      </c>
      <c r="AI22" s="75">
        <f>PXIL!I22</f>
        <v>0</v>
      </c>
      <c r="AJ22" s="75">
        <f>PXIL!O22</f>
        <v>0</v>
      </c>
      <c r="AK22" s="75">
        <f>RTM_IEX!I22</f>
        <v>62.14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8.7663202771116442</v>
      </c>
      <c r="F23">
        <f>GT_Spot!Q23</f>
        <v>0</v>
      </c>
      <c r="G23">
        <f>PPCL_NG!Q23</f>
        <v>25.336238880077236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4.7857359999999991</v>
      </c>
      <c r="O23">
        <f>BYPL_ISGS_exbus!BB23</f>
        <v>549.28459166569871</v>
      </c>
      <c r="P23" s="77">
        <v>59.203440060433486</v>
      </c>
      <c r="Q23" s="77">
        <v>21.900000000000002</v>
      </c>
      <c r="R23" s="80">
        <v>0</v>
      </c>
      <c r="S23" s="80">
        <v>0</v>
      </c>
      <c r="T23" s="78">
        <f>SUMPRODUCT(LTA!F23:AJ23,LTA!F$101:AJ$101,LTA!F$104:AJ$104)</f>
        <v>7.93</v>
      </c>
      <c r="U23" s="78">
        <f>SUMPRODUCT(LTA!F23:AJ23,LTA!F$102:AJ$102,LTA!F$104:AJ$104)</f>
        <v>105.12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-336</v>
      </c>
      <c r="AA23" s="117">
        <f>STOA!I23</f>
        <v>0.37</v>
      </c>
      <c r="AB23" s="117">
        <f>-STOA!O23</f>
        <v>-197.18</v>
      </c>
      <c r="AC23">
        <f t="shared" si="0"/>
        <v>12.711599708857326</v>
      </c>
      <c r="AD23">
        <f t="shared" si="1"/>
        <v>360.69472717446371</v>
      </c>
      <c r="AE23">
        <f>'IDT-1'!C23</f>
        <v>0</v>
      </c>
      <c r="AF23" s="26"/>
      <c r="AG23">
        <f t="shared" si="2"/>
        <v>360.69472717446371</v>
      </c>
      <c r="AI23" s="75">
        <f>PXIL!I23</f>
        <v>0</v>
      </c>
      <c r="AJ23" s="75">
        <f>PXIL!O23</f>
        <v>0</v>
      </c>
      <c r="AK23" s="75">
        <f>RTM_IEX!I23</f>
        <v>76.5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8.7663202771116442</v>
      </c>
      <c r="F24">
        <f>GT_Spot!Q24</f>
        <v>0</v>
      </c>
      <c r="G24">
        <f>PPCL_NG!Q24</f>
        <v>25.440231708158059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4.6757959999999992</v>
      </c>
      <c r="O24">
        <f>BYPL_ISGS_exbus!BB24</f>
        <v>532.53267225341392</v>
      </c>
      <c r="P24" s="77">
        <v>57.440000000000005</v>
      </c>
      <c r="Q24" s="77">
        <v>21.903493380124424</v>
      </c>
      <c r="R24" s="80">
        <v>0</v>
      </c>
      <c r="S24" s="80">
        <v>0</v>
      </c>
      <c r="T24" s="78">
        <f>SUMPRODUCT(LTA!F24:AJ24,LTA!F$101:AJ$101,LTA!F$104:AJ$104)</f>
        <v>7.93</v>
      </c>
      <c r="U24" s="78">
        <f>SUMPRODUCT(LTA!F24:AJ24,LTA!F$102:AJ$102,LTA!F$104:AJ$104)</f>
        <v>104.99000000000001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-286</v>
      </c>
      <c r="AA24" s="117">
        <f>STOA!I24</f>
        <v>0.37</v>
      </c>
      <c r="AB24" s="117">
        <f>-STOA!O24</f>
        <v>-197.18</v>
      </c>
      <c r="AC24">
        <f t="shared" si="0"/>
        <v>12.061440576019846</v>
      </c>
      <c r="AD24">
        <f t="shared" si="1"/>
        <v>387.90707304278823</v>
      </c>
      <c r="AE24">
        <f>'IDT-1'!C24</f>
        <v>0</v>
      </c>
      <c r="AF24" s="26"/>
      <c r="AG24">
        <f t="shared" si="2"/>
        <v>387.90707304278823</v>
      </c>
      <c r="AI24" s="75">
        <f>PXIL!I24</f>
        <v>0</v>
      </c>
      <c r="AJ24" s="75">
        <f>PXIL!O24</f>
        <v>0</v>
      </c>
      <c r="AK24" s="75">
        <f>RTM_IEX!I24</f>
        <v>71.709999999999994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8.7663202771116442</v>
      </c>
      <c r="F25">
        <f>GT_Spot!Q25</f>
        <v>0</v>
      </c>
      <c r="G25">
        <f>PPCL_NG!Q25</f>
        <v>25.457444314185231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4.4415759999999986</v>
      </c>
      <c r="O25">
        <f>BYPL_ISGS_exbus!BB25</f>
        <v>543.89164556163007</v>
      </c>
      <c r="P25" s="77">
        <v>65.182612110768261</v>
      </c>
      <c r="Q25" s="77">
        <v>21.899999999999995</v>
      </c>
      <c r="R25" s="80">
        <v>0</v>
      </c>
      <c r="S25" s="80">
        <v>0</v>
      </c>
      <c r="T25" s="78">
        <f>SUMPRODUCT(LTA!F25:AJ25,LTA!F$101:AJ$101,LTA!F$104:AJ$104)</f>
        <v>7.93</v>
      </c>
      <c r="U25" s="78">
        <f>SUMPRODUCT(LTA!F25:AJ25,LTA!F$102:AJ$102,LTA!F$104:AJ$104)</f>
        <v>105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-251</v>
      </c>
      <c r="AA25" s="117">
        <f>STOA!I25</f>
        <v>0.37</v>
      </c>
      <c r="AB25" s="117">
        <f>-STOA!O25</f>
        <v>-197.18</v>
      </c>
      <c r="AC25">
        <f t="shared" si="0"/>
        <v>11.706539657618016</v>
      </c>
      <c r="AD25">
        <f t="shared" si="1"/>
        <v>418.24305860607706</v>
      </c>
      <c r="AE25">
        <f>'IDT-1'!C25</f>
        <v>0</v>
      </c>
      <c r="AF25" s="26"/>
      <c r="AG25">
        <f t="shared" si="2"/>
        <v>418.24305860607706</v>
      </c>
      <c r="AI25" s="75">
        <f>PXIL!I25</f>
        <v>0</v>
      </c>
      <c r="AJ25" s="75">
        <f>PXIL!O25</f>
        <v>0</v>
      </c>
      <c r="AK25" s="75">
        <f>RTM_IEX!I25</f>
        <v>47.8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8.7663202771116442</v>
      </c>
      <c r="F26">
        <f>GT_Spot!Q26</f>
        <v>0</v>
      </c>
      <c r="G26">
        <f>PPCL_NG!Q26</f>
        <v>25.37998758706296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4.2494199999999998</v>
      </c>
      <c r="O26">
        <f>BYPL_ISGS_exbus!BB26</f>
        <v>575.95798645895036</v>
      </c>
      <c r="P26" s="77">
        <v>65.182612110768261</v>
      </c>
      <c r="Q26" s="77">
        <v>21.899999999999995</v>
      </c>
      <c r="R26" s="80">
        <v>0</v>
      </c>
      <c r="S26" s="80">
        <v>0</v>
      </c>
      <c r="T26" s="78">
        <f>SUMPRODUCT(LTA!F26:AJ26,LTA!F$101:AJ$101,LTA!F$104:AJ$104)</f>
        <v>7.99</v>
      </c>
      <c r="U26" s="78">
        <f>SUMPRODUCT(LTA!F26:AJ26,LTA!F$102:AJ$102,LTA!F$104:AJ$104)</f>
        <v>105.09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-254.8</v>
      </c>
      <c r="AA26" s="117">
        <f>STOA!I26</f>
        <v>0.37</v>
      </c>
      <c r="AB26" s="117">
        <f>-STOA!O26</f>
        <v>-197.18</v>
      </c>
      <c r="AC26">
        <f t="shared" si="0"/>
        <v>12.147687750100101</v>
      </c>
      <c r="AD26">
        <f t="shared" si="1"/>
        <v>460.29863868379306</v>
      </c>
      <c r="AE26">
        <f>'IDT-1'!C26</f>
        <v>0</v>
      </c>
      <c r="AF26" s="26"/>
      <c r="AG26">
        <f t="shared" si="2"/>
        <v>460.29863868379306</v>
      </c>
      <c r="AI26" s="75">
        <f>PXIL!I26</f>
        <v>0</v>
      </c>
      <c r="AJ26" s="75">
        <f>PXIL!O26</f>
        <v>0</v>
      </c>
      <c r="AK26" s="75">
        <f>RTM_IEX!I26</f>
        <v>62.15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8.7663202771116442</v>
      </c>
      <c r="F27">
        <f>GT_Spot!Q27</f>
        <v>0</v>
      </c>
      <c r="G27">
        <f>PPCL_NG!Q27</f>
        <v>49.849158620689657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4.1165359999999991</v>
      </c>
      <c r="O27">
        <f>BYPL_ISGS_exbus!BB27</f>
        <v>655.19634528276276</v>
      </c>
      <c r="P27" s="77">
        <v>65.182612110768261</v>
      </c>
      <c r="Q27" s="77">
        <v>21.899999999999995</v>
      </c>
      <c r="R27" s="80">
        <v>0</v>
      </c>
      <c r="S27" s="80">
        <v>0</v>
      </c>
      <c r="T27" s="78">
        <f>SUMPRODUCT(LTA!F27:AJ27,LTA!F$101:AJ$101,LTA!F$104:AJ$104)</f>
        <v>7.93</v>
      </c>
      <c r="U27" s="78">
        <f>SUMPRODUCT(LTA!F27:AJ27,LTA!F$102:AJ$102,LTA!F$104:AJ$104)</f>
        <v>105.10000000000001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-132</v>
      </c>
      <c r="AA27" s="117">
        <f>STOA!I27</f>
        <v>0.37</v>
      </c>
      <c r="AB27" s="117">
        <f>-STOA!O27</f>
        <v>-276.47000000000003</v>
      </c>
      <c r="AC27">
        <f t="shared" si="0"/>
        <v>12.192465305154847</v>
      </c>
      <c r="AD27">
        <f t="shared" si="1"/>
        <v>552.74850698617729</v>
      </c>
      <c r="AE27">
        <f>'IDT-1'!C27</f>
        <v>-40.219000000000001</v>
      </c>
      <c r="AF27" s="26"/>
      <c r="AG27">
        <f t="shared" si="2"/>
        <v>512.52950698617724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8.7663202771116442</v>
      </c>
      <c r="F28">
        <f>GT_Spot!Q28</f>
        <v>0</v>
      </c>
      <c r="G28">
        <f>PPCL_NG!Q28</f>
        <v>49.977186206896548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4.1853679999999995</v>
      </c>
      <c r="O28">
        <f>BYPL_ISGS_exbus!BB28</f>
        <v>665.5546349607647</v>
      </c>
      <c r="P28" s="77">
        <v>65.182612110768261</v>
      </c>
      <c r="Q28" s="77">
        <v>21.899999999999995</v>
      </c>
      <c r="R28" s="80">
        <v>0.05</v>
      </c>
      <c r="S28" s="80">
        <v>0</v>
      </c>
      <c r="T28" s="78">
        <f>SUMPRODUCT(LTA!F28:AJ28,LTA!F$101:AJ$101,LTA!F$104:AJ$104)</f>
        <v>7.94</v>
      </c>
      <c r="U28" s="78">
        <f>SUMPRODUCT(LTA!F28:AJ28,LTA!F$102:AJ$102,LTA!F$104:AJ$104)</f>
        <v>105.12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-10.65</v>
      </c>
      <c r="AA28" s="117">
        <f>STOA!I28</f>
        <v>0.37</v>
      </c>
      <c r="AB28" s="117">
        <f>-STOA!O28</f>
        <v>-276.47000000000003</v>
      </c>
      <c r="AC28">
        <f t="shared" si="0"/>
        <v>11.301269843861482</v>
      </c>
      <c r="AD28">
        <f t="shared" si="1"/>
        <v>696.14485171167951</v>
      </c>
      <c r="AE28">
        <f>'IDT-1'!C28</f>
        <v>-130.81899999999999</v>
      </c>
      <c r="AF28" s="26"/>
      <c r="AG28">
        <f t="shared" si="2"/>
        <v>565.32585171167955</v>
      </c>
      <c r="AI28" s="75">
        <f>PXIL!I28</f>
        <v>0</v>
      </c>
      <c r="AJ28" s="75">
        <f>PXIL!O28</f>
        <v>0</v>
      </c>
      <c r="AK28" s="75">
        <f>RTM_IEX!I28</f>
        <v>10.52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8.7663202771116442</v>
      </c>
      <c r="F29">
        <f>GT_Spot!Q29</f>
        <v>0</v>
      </c>
      <c r="G29">
        <f>PPCL_NG!Q29</f>
        <v>49.773186206896554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4.1891919999999985</v>
      </c>
      <c r="O29">
        <f>BYPL_ISGS_exbus!BB29</f>
        <v>675.0834326146653</v>
      </c>
      <c r="P29" s="77">
        <v>65.182612110768261</v>
      </c>
      <c r="Q29" s="77">
        <v>21.899999999999995</v>
      </c>
      <c r="R29" s="80">
        <v>0.26</v>
      </c>
      <c r="S29" s="80">
        <v>0</v>
      </c>
      <c r="T29" s="78">
        <f>SUMPRODUCT(LTA!F29:AJ29,LTA!F$101:AJ$101,LTA!F$104:AJ$104)</f>
        <v>8.2200000000000006</v>
      </c>
      <c r="U29" s="78">
        <f>SUMPRODUCT(LTA!F29:AJ29,LTA!F$102:AJ$102,LTA!F$104:AJ$104)</f>
        <v>105.03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0.37</v>
      </c>
      <c r="AB29" s="117">
        <f>-STOA!O29</f>
        <v>-276.47000000000003</v>
      </c>
      <c r="AC29">
        <f t="shared" si="0"/>
        <v>12.552685046134936</v>
      </c>
      <c r="AD29">
        <f t="shared" si="1"/>
        <v>647.5620581633068</v>
      </c>
      <c r="AE29">
        <f>'IDT-1'!C29</f>
        <v>-15.664</v>
      </c>
      <c r="AF29" s="26"/>
      <c r="AG29">
        <f t="shared" si="2"/>
        <v>631.89805816330681</v>
      </c>
      <c r="AI29" s="75">
        <f>PXIL!I29</f>
        <v>0</v>
      </c>
      <c r="AJ29" s="75">
        <f>PXIL!O29</f>
        <v>0</v>
      </c>
      <c r="AK29" s="75">
        <f>RTM_IEX!I29</f>
        <v>47.81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8.7663202771116442</v>
      </c>
      <c r="F30">
        <f>GT_Spot!Q30</f>
        <v>0</v>
      </c>
      <c r="G30">
        <f>PPCL_NG!Q30</f>
        <v>49.795696551724134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4.1394799999999989</v>
      </c>
      <c r="O30">
        <f>BYPL_ISGS_exbus!BB30</f>
        <v>698.17909532094677</v>
      </c>
      <c r="P30" s="77">
        <v>65.182612110768261</v>
      </c>
      <c r="Q30" s="77">
        <v>21.899999999999995</v>
      </c>
      <c r="R30" s="80">
        <v>1.74</v>
      </c>
      <c r="S30" s="80">
        <v>0</v>
      </c>
      <c r="T30" s="78">
        <f>SUMPRODUCT(LTA!F30:AJ30,LTA!F$101:AJ$101,LTA!F$104:AJ$104)</f>
        <v>8.1199999999999992</v>
      </c>
      <c r="U30" s="78">
        <f>SUMPRODUCT(LTA!F30:AJ30,LTA!F$102:AJ$102,LTA!F$104:AJ$104)</f>
        <v>104.93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-60</v>
      </c>
      <c r="AA30" s="117">
        <f>STOA!I30</f>
        <v>0.37</v>
      </c>
      <c r="AB30" s="117">
        <f>-STOA!O30</f>
        <v>-276.47000000000003</v>
      </c>
      <c r="AC30">
        <f t="shared" si="0"/>
        <v>12.451563764885906</v>
      </c>
      <c r="AD30">
        <f t="shared" si="1"/>
        <v>726.57164049566484</v>
      </c>
      <c r="AE30">
        <f>'IDT-1'!C30</f>
        <v>-35.985999999999997</v>
      </c>
      <c r="AF30" s="26"/>
      <c r="AG30">
        <f t="shared" si="2"/>
        <v>690.58564049566485</v>
      </c>
      <c r="AI30" s="75">
        <f>PXIL!I30</f>
        <v>0</v>
      </c>
      <c r="AJ30" s="75">
        <f>PXIL!O30</f>
        <v>0</v>
      </c>
      <c r="AK30" s="75">
        <f>RTM_IEX!I30</f>
        <v>57.37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8.7663202771116442</v>
      </c>
      <c r="F31">
        <f>GT_Spot!Q31</f>
        <v>0</v>
      </c>
      <c r="G31">
        <f>PPCL_NG!Q31</f>
        <v>49.915282758620698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3.9597519999999999</v>
      </c>
      <c r="O31">
        <f>BYPL_ISGS_exbus!BB31</f>
        <v>718.58073609237442</v>
      </c>
      <c r="P31" s="77">
        <v>65.182612110768261</v>
      </c>
      <c r="Q31" s="77">
        <v>21.899999999999995</v>
      </c>
      <c r="R31" s="80">
        <v>6.0526558384547844</v>
      </c>
      <c r="S31" s="80">
        <v>0</v>
      </c>
      <c r="T31" s="78">
        <f>SUMPRODUCT(LTA!F31:AJ31,LTA!F$101:AJ$101,LTA!F$104:AJ$104)</f>
        <v>8.48</v>
      </c>
      <c r="U31" s="78">
        <f>SUMPRODUCT(LTA!F31:AJ31,LTA!F$102:AJ$102,LTA!F$104:AJ$104)</f>
        <v>104.97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</v>
      </c>
      <c r="AA31" s="117">
        <f>STOA!I31</f>
        <v>0.37</v>
      </c>
      <c r="AB31" s="117">
        <f>-STOA!O31</f>
        <v>-276.47000000000003</v>
      </c>
      <c r="AC31">
        <f t="shared" si="0"/>
        <v>12.146244588774772</v>
      </c>
      <c r="AD31">
        <f t="shared" si="1"/>
        <v>782.58111448855482</v>
      </c>
      <c r="AE31">
        <f>'IDT-1'!C31</f>
        <v>-19.475000000000001</v>
      </c>
      <c r="AF31" s="26"/>
      <c r="AG31">
        <f t="shared" si="2"/>
        <v>763.10611448855479</v>
      </c>
      <c r="AI31" s="75">
        <f>PXIL!I31</f>
        <v>0</v>
      </c>
      <c r="AJ31" s="75">
        <f>PXIL!O31</f>
        <v>0</v>
      </c>
      <c r="AK31" s="75">
        <f>RTM_IEX!I31</f>
        <v>43.02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8.7689404152062558</v>
      </c>
      <c r="F32">
        <f>GT_Spot!Q32</f>
        <v>0</v>
      </c>
      <c r="G32">
        <f>PPCL_NG!Q32</f>
        <v>49.878703448275857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3.7991439999999996</v>
      </c>
      <c r="O32">
        <f>BYPL_ISGS_exbus!BB32</f>
        <v>721.96800280827426</v>
      </c>
      <c r="P32" s="77">
        <v>65.182612110768261</v>
      </c>
      <c r="Q32" s="77">
        <v>21.899999999999995</v>
      </c>
      <c r="R32" s="80">
        <v>12.907343074706731</v>
      </c>
      <c r="S32" s="80">
        <v>0</v>
      </c>
      <c r="T32" s="78">
        <f>SUMPRODUCT(LTA!F32:AJ32,LTA!F$101:AJ$101,LTA!F$104:AJ$104)</f>
        <v>8.5499999999999989</v>
      </c>
      <c r="U32" s="78">
        <f>SUMPRODUCT(LTA!F32:AJ32,LTA!F$102:AJ$102,LTA!F$104:AJ$104)</f>
        <v>104.95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-276.47000000000003</v>
      </c>
      <c r="AC32">
        <f t="shared" si="0"/>
        <v>12.275553679604977</v>
      </c>
      <c r="AD32">
        <f t="shared" si="1"/>
        <v>827.27919217762633</v>
      </c>
      <c r="AE32">
        <f>'IDT-1'!C32</f>
        <v>0</v>
      </c>
      <c r="AF32" s="26"/>
      <c r="AG32">
        <f t="shared" si="2"/>
        <v>827.27919217762633</v>
      </c>
      <c r="AI32" s="75">
        <f>PXIL!I32</f>
        <v>0</v>
      </c>
      <c r="AJ32" s="75">
        <f>PXIL!O32</f>
        <v>0</v>
      </c>
      <c r="AK32" s="75">
        <f>RTM_IEX!I32</f>
        <v>62.15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8.7689404152062558</v>
      </c>
      <c r="F33">
        <f>GT_Spot!Q33</f>
        <v>0</v>
      </c>
      <c r="G33">
        <f>PPCL_NG!Q33</f>
        <v>49.868855172413788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3.5888239999999989</v>
      </c>
      <c r="O33">
        <f>BYPL_ISGS_exbus!BB33</f>
        <v>720.75558918027434</v>
      </c>
      <c r="P33" s="77">
        <v>65.182612110768261</v>
      </c>
      <c r="Q33" s="77">
        <v>21.899999999999995</v>
      </c>
      <c r="R33" s="80">
        <v>20.950000000000003</v>
      </c>
      <c r="S33" s="80">
        <v>0</v>
      </c>
      <c r="T33" s="78">
        <f>SUMPRODUCT(LTA!F33:AJ33,LTA!F$101:AJ$101,LTA!F$104:AJ$104)</f>
        <v>10.18</v>
      </c>
      <c r="U33" s="78">
        <f>SUMPRODUCT(LTA!F33:AJ33,LTA!F$102:AJ$102,LTA!F$104:AJ$104)</f>
        <v>104.91000000000001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35.03</v>
      </c>
      <c r="AB33" s="117">
        <f>-STOA!O33</f>
        <v>-276.47000000000003</v>
      </c>
      <c r="AC33">
        <f t="shared" si="0"/>
        <v>13.152210339793573</v>
      </c>
      <c r="AD33">
        <f t="shared" si="1"/>
        <v>926.022610538869</v>
      </c>
      <c r="AE33">
        <f>'IDT-1'!C33</f>
        <v>0</v>
      </c>
      <c r="AF33" s="26"/>
      <c r="AG33">
        <f t="shared" si="2"/>
        <v>926.022610538869</v>
      </c>
      <c r="AI33" s="75">
        <f>PXIL!I33</f>
        <v>0</v>
      </c>
      <c r="AJ33" s="75">
        <f>PXIL!O33</f>
        <v>0</v>
      </c>
      <c r="AK33" s="75">
        <f>RTM_IEX!I33</f>
        <v>119.51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8.7689404152062558</v>
      </c>
      <c r="F34">
        <f>GT_Spot!Q34</f>
        <v>0</v>
      </c>
      <c r="G34">
        <f>PPCL_NG!Q34</f>
        <v>49.792882758620692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3.7398719999999992</v>
      </c>
      <c r="O34">
        <f>BYPL_ISGS_exbus!BB34</f>
        <v>720.27861629627432</v>
      </c>
      <c r="P34" s="77">
        <v>65.182612110768261</v>
      </c>
      <c r="Q34" s="77">
        <v>21.899999999999995</v>
      </c>
      <c r="R34" s="80">
        <v>21.35</v>
      </c>
      <c r="S34" s="80">
        <v>0</v>
      </c>
      <c r="T34" s="78">
        <f>SUMPRODUCT(LTA!F34:AJ34,LTA!F$101:AJ$101,LTA!F$104:AJ$104)</f>
        <v>18.899999999999999</v>
      </c>
      <c r="U34" s="78">
        <f>SUMPRODUCT(LTA!F34:AJ34,LTA!F$102:AJ$102,LTA!F$104:AJ$104)</f>
        <v>105.05000000000001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79.86</v>
      </c>
      <c r="AB34" s="117">
        <f>-STOA!O34</f>
        <v>-276.47000000000003</v>
      </c>
      <c r="AC34">
        <f t="shared" si="0"/>
        <v>13.624665643572992</v>
      </c>
      <c r="AD34">
        <f t="shared" si="1"/>
        <v>979.23825793729645</v>
      </c>
      <c r="AE34">
        <f>'IDT-1'!C34</f>
        <v>0</v>
      </c>
      <c r="AF34" s="26"/>
      <c r="AG34">
        <f t="shared" si="2"/>
        <v>979.23825793729645</v>
      </c>
      <c r="AI34" s="75">
        <f>PXIL!I34</f>
        <v>0</v>
      </c>
      <c r="AJ34" s="75">
        <f>PXIL!O34</f>
        <v>0</v>
      </c>
      <c r="AK34" s="75">
        <f>RTM_IEX!I34</f>
        <v>119.51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8.7689404152062558</v>
      </c>
      <c r="F35">
        <f>GT_Spot!Q35</f>
        <v>0</v>
      </c>
      <c r="G35">
        <f>PPCL_NG!Q35</f>
        <v>50.010951724137925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3.8268679999999997</v>
      </c>
      <c r="O35">
        <f>BYPL_ISGS_exbus!BB35</f>
        <v>723.08683122867433</v>
      </c>
      <c r="P35" s="77">
        <v>65.182612110768261</v>
      </c>
      <c r="Q35" s="77">
        <v>21.899999999999995</v>
      </c>
      <c r="R35" s="80">
        <v>21.35</v>
      </c>
      <c r="S35" s="80">
        <v>0</v>
      </c>
      <c r="T35" s="78">
        <f>SUMPRODUCT(LTA!F35:AJ35,LTA!F$101:AJ$101,LTA!F$104:AJ$104)</f>
        <v>30.85</v>
      </c>
      <c r="U35" s="78">
        <f>SUMPRODUCT(LTA!F35:AJ35,LTA!F$102:AJ$102,LTA!F$104:AJ$104)</f>
        <v>105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111.33</v>
      </c>
      <c r="AB35" s="117">
        <f>-STOA!O35</f>
        <v>-276.47000000000003</v>
      </c>
      <c r="AC35">
        <f t="shared" si="0"/>
        <v>14.159910506674665</v>
      </c>
      <c r="AD35">
        <f t="shared" si="1"/>
        <v>1039.5262929721121</v>
      </c>
      <c r="AE35">
        <f>'IDT-1'!C35</f>
        <v>0</v>
      </c>
      <c r="AF35" s="26"/>
      <c r="AG35">
        <f t="shared" si="2"/>
        <v>1039.5262929721121</v>
      </c>
      <c r="AI35" s="75">
        <f>PXIL!I35</f>
        <v>0</v>
      </c>
      <c r="AJ35" s="75">
        <f>PXIL!O35</f>
        <v>0</v>
      </c>
      <c r="AK35" s="75">
        <f>RTM_IEX!I35</f>
        <v>133.85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8.7689404152062558</v>
      </c>
      <c r="F36">
        <f>GT_Spot!Q36</f>
        <v>0</v>
      </c>
      <c r="G36">
        <f>PPCL_NG!Q36</f>
        <v>49.857599999999991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3.9597519999999999</v>
      </c>
      <c r="O36">
        <f>BYPL_ISGS_exbus!BB36</f>
        <v>715.6810919163745</v>
      </c>
      <c r="P36" s="77">
        <v>65.182612110768261</v>
      </c>
      <c r="Q36" s="77">
        <v>21.899999999999995</v>
      </c>
      <c r="R36" s="80">
        <v>21.35</v>
      </c>
      <c r="S36" s="80">
        <v>0</v>
      </c>
      <c r="T36" s="78">
        <f>SUMPRODUCT(LTA!F36:AJ36,LTA!F$101:AJ$101,LTA!F$104:AJ$104)</f>
        <v>48.7</v>
      </c>
      <c r="U36" s="78">
        <f>SUMPRODUCT(LTA!F36:AJ36,LTA!F$102:AJ$102,LTA!F$104:AJ$104)</f>
        <v>104.89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120.91</v>
      </c>
      <c r="AB36" s="117">
        <f>-STOA!O36</f>
        <v>-276.47000000000003</v>
      </c>
      <c r="AC36">
        <f t="shared" si="0"/>
        <v>14.334975884754014</v>
      </c>
      <c r="AD36">
        <f t="shared" si="1"/>
        <v>1059.2450205575951</v>
      </c>
      <c r="AE36">
        <f>'IDT-1'!C36</f>
        <v>0</v>
      </c>
      <c r="AF36" s="26"/>
      <c r="AG36">
        <f t="shared" si="2"/>
        <v>1059.2450205575951</v>
      </c>
      <c r="AI36" s="75">
        <f>PXIL!I36</f>
        <v>0</v>
      </c>
      <c r="AJ36" s="75">
        <f>PXIL!O36</f>
        <v>0</v>
      </c>
      <c r="AK36" s="75">
        <f>RTM_IEX!I36</f>
        <v>133.85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8.7689404152062558</v>
      </c>
      <c r="F37">
        <f>GT_Spot!Q37</f>
        <v>0</v>
      </c>
      <c r="G37">
        <f>PPCL_NG!Q37</f>
        <v>25.378868965517242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4.0056399999999996</v>
      </c>
      <c r="O37">
        <f>BYPL_ISGS_exbus!BB37</f>
        <v>687.77804009537454</v>
      </c>
      <c r="P37" s="77">
        <v>65.182612110768261</v>
      </c>
      <c r="Q37" s="77">
        <v>21.899999999999995</v>
      </c>
      <c r="R37" s="80">
        <v>21.35</v>
      </c>
      <c r="S37" s="80">
        <v>0</v>
      </c>
      <c r="T37" s="78">
        <f>SUMPRODUCT(LTA!F37:AJ37,LTA!F$101:AJ$101,LTA!F$104:AJ$104)</f>
        <v>65.08</v>
      </c>
      <c r="U37" s="78">
        <f>SUMPRODUCT(LTA!F37:AJ37,LTA!F$102:AJ$102,LTA!F$104:AJ$104)</f>
        <v>104.98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141.25</v>
      </c>
      <c r="AB37" s="117">
        <f>-STOA!O37</f>
        <v>-276.47000000000003</v>
      </c>
      <c r="AC37">
        <f t="shared" si="0"/>
        <v>14.366692010025764</v>
      </c>
      <c r="AD37">
        <f t="shared" si="1"/>
        <v>1062.8174095768404</v>
      </c>
      <c r="AE37">
        <f>'IDT-1'!C37</f>
        <v>0</v>
      </c>
      <c r="AF37" s="26"/>
      <c r="AG37">
        <f t="shared" si="2"/>
        <v>1062.8174095768404</v>
      </c>
      <c r="AI37" s="75">
        <f>PXIL!I37</f>
        <v>0</v>
      </c>
      <c r="AJ37" s="75">
        <f>PXIL!O37</f>
        <v>0</v>
      </c>
      <c r="AK37" s="75">
        <f>RTM_IEX!I37</f>
        <v>152.97999999999999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8.7689404152062558</v>
      </c>
      <c r="F38">
        <f>GT_Spot!Q38</f>
        <v>0</v>
      </c>
      <c r="G38">
        <f>PPCL_NG!Q38</f>
        <v>25.513710344827587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3.9559279999999988</v>
      </c>
      <c r="O38">
        <f>BYPL_ISGS_exbus!BB38</f>
        <v>676.75445716287447</v>
      </c>
      <c r="P38" s="77">
        <v>65.182612110768261</v>
      </c>
      <c r="Q38" s="77">
        <v>21.899999999999995</v>
      </c>
      <c r="R38" s="80">
        <v>21.35</v>
      </c>
      <c r="S38" s="80">
        <v>0</v>
      </c>
      <c r="T38" s="78">
        <f>SUMPRODUCT(LTA!F38:AJ38,LTA!F$101:AJ$101,LTA!F$104:AJ$104)</f>
        <v>83.15</v>
      </c>
      <c r="U38" s="78">
        <f>SUMPRODUCT(LTA!F38:AJ38,LTA!F$102:AJ$102,LTA!F$104:AJ$104)</f>
        <v>105.03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147.85</v>
      </c>
      <c r="AB38" s="117">
        <f>-STOA!O38</f>
        <v>-276.47000000000003</v>
      </c>
      <c r="AC38">
        <f t="shared" si="0"/>
        <v>14.487969618757694</v>
      </c>
      <c r="AD38">
        <f t="shared" si="1"/>
        <v>1076.4776784149187</v>
      </c>
      <c r="AE38">
        <f>'IDT-1'!C38</f>
        <v>0</v>
      </c>
      <c r="AF38" s="26"/>
      <c r="AG38">
        <f t="shared" si="2"/>
        <v>1076.4776784149187</v>
      </c>
      <c r="AI38" s="75">
        <f>PXIL!I38</f>
        <v>0</v>
      </c>
      <c r="AJ38" s="75">
        <f>PXIL!O38</f>
        <v>0</v>
      </c>
      <c r="AK38" s="75">
        <f>RTM_IEX!I38</f>
        <v>152.97999999999999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8.6989754650849278</v>
      </c>
      <c r="F39">
        <f>GT_Spot!Q39</f>
        <v>0</v>
      </c>
      <c r="G39">
        <f>PPCL_NG!Q39</f>
        <v>25.460634482758625</v>
      </c>
      <c r="H39">
        <f>PPCL_Spot!Q39</f>
        <v>0</v>
      </c>
      <c r="I39">
        <f>Bawana_NG!Q39</f>
        <v>54.999113046282858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4.1394799999999989</v>
      </c>
      <c r="O39">
        <f>BYPL_ISGS_exbus!BB39</f>
        <v>669.97695391728882</v>
      </c>
      <c r="P39" s="77">
        <v>65.182612110768261</v>
      </c>
      <c r="Q39" s="77">
        <v>21.899999999999995</v>
      </c>
      <c r="R39" s="80">
        <v>21.35</v>
      </c>
      <c r="S39" s="80">
        <v>0</v>
      </c>
      <c r="T39" s="78">
        <f>SUMPRODUCT(LTA!F39:AJ39,LTA!F$101:AJ$101,LTA!F$104:AJ$104)</f>
        <v>98.899999999999991</v>
      </c>
      <c r="U39" s="78">
        <f>SUMPRODUCT(LTA!F39:AJ39,LTA!F$102:AJ$102,LTA!F$104:AJ$104)</f>
        <v>105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167.29</v>
      </c>
      <c r="AB39" s="117">
        <f>-STOA!O39</f>
        <v>-276.47000000000003</v>
      </c>
      <c r="AC39">
        <f t="shared" si="0"/>
        <v>14.233404283456554</v>
      </c>
      <c r="AD39">
        <f t="shared" si="1"/>
        <v>1047.8043647387267</v>
      </c>
      <c r="AE39">
        <f>'IDT-1'!C39</f>
        <v>0</v>
      </c>
      <c r="AF39" s="26"/>
      <c r="AG39">
        <f t="shared" si="2"/>
        <v>1047.8043647387267</v>
      </c>
      <c r="AI39" s="75">
        <f>PXIL!I39</f>
        <v>0</v>
      </c>
      <c r="AJ39" s="75">
        <f>PXIL!O39</f>
        <v>0</v>
      </c>
      <c r="AK39" s="75">
        <f>RTM_IEX!I39</f>
        <v>95.61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8.6989754650849278</v>
      </c>
      <c r="F40">
        <f>GT_Spot!Q40</f>
        <v>0</v>
      </c>
      <c r="G40">
        <f>PPCL_NG!Q40</f>
        <v>25.530206896551725</v>
      </c>
      <c r="H40">
        <f>PPCL_Spot!Q40</f>
        <v>0</v>
      </c>
      <c r="I40">
        <f>Bawana_NG!Q40</f>
        <v>54.999113046282858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4.5065839999999993</v>
      </c>
      <c r="O40">
        <f>BYPL_ISGS_exbus!BB40</f>
        <v>672.00713843268886</v>
      </c>
      <c r="P40" s="77">
        <v>65.182612110768261</v>
      </c>
      <c r="Q40" s="77">
        <v>21.899999999999995</v>
      </c>
      <c r="R40" s="80">
        <v>21.35</v>
      </c>
      <c r="S40" s="80">
        <v>0</v>
      </c>
      <c r="T40" s="78">
        <f>SUMPRODUCT(LTA!F40:AJ40,LTA!F$101:AJ$101,LTA!F$104:AJ$104)</f>
        <v>117.03999999999999</v>
      </c>
      <c r="U40" s="78">
        <f>SUMPRODUCT(LTA!F40:AJ40,LTA!F$102:AJ$102,LTA!F$104:AJ$104)</f>
        <v>104.96000000000001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181.66</v>
      </c>
      <c r="AB40" s="117">
        <f>-STOA!O40</f>
        <v>-276.47000000000003</v>
      </c>
      <c r="AC40">
        <f t="shared" si="0"/>
        <v>14.540848659633454</v>
      </c>
      <c r="AD40">
        <f t="shared" si="1"/>
        <v>1082.4337812917431</v>
      </c>
      <c r="AE40">
        <f>'IDT-1'!C40</f>
        <v>0</v>
      </c>
      <c r="AF40" s="26"/>
      <c r="AG40">
        <f t="shared" si="2"/>
        <v>1082.4337812917431</v>
      </c>
      <c r="AI40" s="75">
        <f>PXIL!I40</f>
        <v>0</v>
      </c>
      <c r="AJ40" s="75">
        <f>PXIL!O40</f>
        <v>0</v>
      </c>
      <c r="AK40" s="75">
        <f>RTM_IEX!I40</f>
        <v>95.61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8.6989754650849278</v>
      </c>
      <c r="F41">
        <f>GT_Spot!Q41</f>
        <v>0</v>
      </c>
      <c r="G41">
        <f>PPCL_NG!Q41</f>
        <v>25.526620689655172</v>
      </c>
      <c r="H41">
        <f>PPCL_Spot!Q41</f>
        <v>0</v>
      </c>
      <c r="I41">
        <f>Bawana_NG!Q41</f>
        <v>54.999113046282858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4.3775239999999993</v>
      </c>
      <c r="O41">
        <f>BYPL_ISGS_exbus!BB41</f>
        <v>671.06850467988875</v>
      </c>
      <c r="P41" s="77">
        <v>65.182612110768261</v>
      </c>
      <c r="Q41" s="77">
        <v>21.899999999999995</v>
      </c>
      <c r="R41" s="80">
        <v>21.35</v>
      </c>
      <c r="S41" s="80">
        <v>0</v>
      </c>
      <c r="T41" s="78">
        <f>SUMPRODUCT(LTA!F41:AJ41,LTA!F$101:AJ$101,LTA!F$104:AJ$104)</f>
        <v>132.16</v>
      </c>
      <c r="U41" s="78">
        <f>SUMPRODUCT(LTA!F41:AJ41,LTA!F$102:AJ$102,LTA!F$104:AJ$104)</f>
        <v>104.98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195.72</v>
      </c>
      <c r="AB41" s="117">
        <f>-STOA!O41</f>
        <v>-276.47000000000003</v>
      </c>
      <c r="AC41">
        <f t="shared" si="0"/>
        <v>14.367741395988125</v>
      </c>
      <c r="AD41">
        <f t="shared" si="1"/>
        <v>1062.9356085956917</v>
      </c>
      <c r="AE41">
        <f>'IDT-1'!C41</f>
        <v>0</v>
      </c>
      <c r="AF41" s="26"/>
      <c r="AG41">
        <f t="shared" si="2"/>
        <v>1062.9356085956917</v>
      </c>
      <c r="AI41" s="75">
        <f>PXIL!I41</f>
        <v>0</v>
      </c>
      <c r="AJ41" s="75">
        <f>PXIL!O41</f>
        <v>0</v>
      </c>
      <c r="AK41" s="75">
        <f>RTM_IEX!I41</f>
        <v>47.81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8.6989754650849278</v>
      </c>
      <c r="F42">
        <f>GT_Spot!Q42</f>
        <v>0</v>
      </c>
      <c r="G42">
        <f>PPCL_NG!Q42</f>
        <v>25.469241379310343</v>
      </c>
      <c r="H42">
        <f>PPCL_Spot!Q42</f>
        <v>0</v>
      </c>
      <c r="I42">
        <f>Bawana_NG!Q42</f>
        <v>54.999113046282858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4.3411959999999992</v>
      </c>
      <c r="O42">
        <f>BYPL_ISGS_exbus!BB42</f>
        <v>664.1499284742888</v>
      </c>
      <c r="P42" s="77">
        <v>65.182612110768261</v>
      </c>
      <c r="Q42" s="77">
        <v>21.899999999999995</v>
      </c>
      <c r="R42" s="80">
        <v>21.35</v>
      </c>
      <c r="S42" s="80">
        <v>0</v>
      </c>
      <c r="T42" s="78">
        <f>SUMPRODUCT(LTA!F42:AJ42,LTA!F$101:AJ$101,LTA!F$104:AJ$104)</f>
        <v>143.32000000000002</v>
      </c>
      <c r="U42" s="78">
        <f>SUMPRODUCT(LTA!F42:AJ42,LTA!F$102:AJ$102,LTA!F$104:AJ$104)</f>
        <v>104.96000000000001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209.18</v>
      </c>
      <c r="AB42" s="117">
        <f>-STOA!O42</f>
        <v>-276.47000000000003</v>
      </c>
      <c r="AC42">
        <f t="shared" si="0"/>
        <v>14.522513301047812</v>
      </c>
      <c r="AD42">
        <f t="shared" si="1"/>
        <v>1080.3685531746873</v>
      </c>
      <c r="AE42">
        <f>'IDT-1'!C42</f>
        <v>0</v>
      </c>
      <c r="AF42" s="26"/>
      <c r="AG42">
        <f t="shared" si="2"/>
        <v>1080.3685531746873</v>
      </c>
      <c r="AI42" s="75">
        <f>PXIL!I42</f>
        <v>0</v>
      </c>
      <c r="AJ42" s="75">
        <f>PXIL!O42</f>
        <v>0</v>
      </c>
      <c r="AK42" s="75">
        <f>RTM_IEX!I42</f>
        <v>47.81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8.6989754650849278</v>
      </c>
      <c r="F43">
        <f>GT_Spot!Q43</f>
        <v>0</v>
      </c>
      <c r="G43">
        <f>PPCL_NG!Q43</f>
        <v>25.56463448275862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4.5429119999999985</v>
      </c>
      <c r="O43">
        <f>BYPL_ISGS_exbus!BB43</f>
        <v>656.96085238880642</v>
      </c>
      <c r="P43" s="77">
        <v>65.182612110768261</v>
      </c>
      <c r="Q43" s="77">
        <v>21.899999999999995</v>
      </c>
      <c r="R43" s="80">
        <v>21.35</v>
      </c>
      <c r="S43" s="80">
        <v>0</v>
      </c>
      <c r="T43" s="78">
        <f>SUMPRODUCT(LTA!F43:AJ43,LTA!F$101:AJ$101,LTA!F$104:AJ$104)</f>
        <v>154.6</v>
      </c>
      <c r="U43" s="78">
        <f>SUMPRODUCT(LTA!F43:AJ43,LTA!F$102:AJ$102,LTA!F$104:AJ$104)</f>
        <v>104.9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227.1</v>
      </c>
      <c r="AB43" s="117">
        <f>-STOA!O43</f>
        <v>-276.47000000000003</v>
      </c>
      <c r="AC43">
        <f t="shared" si="0"/>
        <v>14.600471796798622</v>
      </c>
      <c r="AD43">
        <f t="shared" si="1"/>
        <v>1089.1495146506195</v>
      </c>
      <c r="AE43">
        <f>'IDT-1'!C43</f>
        <v>0</v>
      </c>
      <c r="AF43" s="26"/>
      <c r="AG43">
        <f t="shared" si="2"/>
        <v>1089.1495146506195</v>
      </c>
      <c r="AI43" s="75">
        <f>PXIL!I43</f>
        <v>0</v>
      </c>
      <c r="AJ43" s="75">
        <f>PXIL!O43</f>
        <v>0</v>
      </c>
      <c r="AK43" s="75">
        <f>RTM_IEX!I43</f>
        <v>34.42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8.6989754650849278</v>
      </c>
      <c r="F44">
        <f>GT_Spot!Q44</f>
        <v>0</v>
      </c>
      <c r="G44">
        <f>PPCL_NG!Q44</f>
        <v>25.626317241379311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4.6805759999999994</v>
      </c>
      <c r="O44">
        <f>BYPL_ISGS_exbus!BB44</f>
        <v>645.62522825961923</v>
      </c>
      <c r="P44" s="77">
        <v>65.182612110768261</v>
      </c>
      <c r="Q44" s="77">
        <v>21.899999999999995</v>
      </c>
      <c r="R44" s="80">
        <v>21.35</v>
      </c>
      <c r="S44" s="80">
        <v>0</v>
      </c>
      <c r="T44" s="78">
        <f>SUMPRODUCT(LTA!F44:AJ44,LTA!F$101:AJ$101,LTA!F$104:AJ$104)</f>
        <v>161.76999999999998</v>
      </c>
      <c r="U44" s="78">
        <f>SUMPRODUCT(LTA!F44:AJ44,LTA!F$102:AJ$102,LTA!F$104:AJ$104)</f>
        <v>105.05000000000001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235.48</v>
      </c>
      <c r="AB44" s="117">
        <f>-STOA!O44</f>
        <v>-276.47000000000003</v>
      </c>
      <c r="AC44">
        <f t="shared" si="0"/>
        <v>14.649080555937637</v>
      </c>
      <c r="AD44">
        <f t="shared" si="1"/>
        <v>1094.6246285209143</v>
      </c>
      <c r="AE44">
        <f>'IDT-1'!C44</f>
        <v>0</v>
      </c>
      <c r="AF44" s="26"/>
      <c r="AG44">
        <f t="shared" si="2"/>
        <v>1094.6246285209143</v>
      </c>
      <c r="AI44" s="75">
        <f>PXIL!I44</f>
        <v>0</v>
      </c>
      <c r="AJ44" s="75">
        <f>PXIL!O44</f>
        <v>0</v>
      </c>
      <c r="AK44" s="75">
        <f>RTM_IEX!I44</f>
        <v>35.380000000000003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8.6989754650849278</v>
      </c>
      <c r="F45">
        <f>GT_Spot!Q45</f>
        <v>0</v>
      </c>
      <c r="G45">
        <f>PPCL_NG!Q45</f>
        <v>16.632110344827588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4.887071999999999</v>
      </c>
      <c r="O45">
        <f>BYPL_ISGS_exbus!BB45</f>
        <v>645.81188219161925</v>
      </c>
      <c r="P45" s="77">
        <v>65.182612110768261</v>
      </c>
      <c r="Q45" s="77">
        <v>21.899999999999995</v>
      </c>
      <c r="R45" s="80">
        <v>21.35</v>
      </c>
      <c r="S45" s="80">
        <v>0</v>
      </c>
      <c r="T45" s="78">
        <f>SUMPRODUCT(LTA!F45:AJ45,LTA!F$101:AJ$101,LTA!F$104:AJ$104)</f>
        <v>167.61</v>
      </c>
      <c r="U45" s="78">
        <f>SUMPRODUCT(LTA!F45:AJ45,LTA!F$102:AJ$102,LTA!F$104:AJ$104)</f>
        <v>105.02000000000001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234.3</v>
      </c>
      <c r="AB45" s="117">
        <f>-STOA!O45</f>
        <v>-276.47000000000003</v>
      </c>
      <c r="AC45">
        <f t="shared" si="0"/>
        <v>14.302791254649582</v>
      </c>
      <c r="AD45">
        <f t="shared" si="1"/>
        <v>1055.6198608576506</v>
      </c>
      <c r="AE45">
        <f>'IDT-1'!C45</f>
        <v>0</v>
      </c>
      <c r="AF45" s="26"/>
      <c r="AG45">
        <f t="shared" si="2"/>
        <v>1055.6198608576506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8.6989754650849278</v>
      </c>
      <c r="F46">
        <f>GT_Spot!Q46</f>
        <v>0</v>
      </c>
      <c r="G46">
        <f>PPCL_NG!Q46</f>
        <v>16.490096551724136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4.887071999999999</v>
      </c>
      <c r="O46">
        <f>BYPL_ISGS_exbus!BB46</f>
        <v>645.81188219161925</v>
      </c>
      <c r="P46" s="77">
        <v>65.182612110768261</v>
      </c>
      <c r="Q46" s="77">
        <v>21.899999999999995</v>
      </c>
      <c r="R46" s="80">
        <v>21.35</v>
      </c>
      <c r="S46" s="80">
        <v>0</v>
      </c>
      <c r="T46" s="78">
        <f>SUMPRODUCT(LTA!F46:AJ46,LTA!F$101:AJ$101,LTA!F$104:AJ$104)</f>
        <v>168.13</v>
      </c>
      <c r="U46" s="78">
        <f>SUMPRODUCT(LTA!F46:AJ46,LTA!F$102:AJ$102,LTA!F$104:AJ$104)</f>
        <v>104.92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226.54</v>
      </c>
      <c r="AB46" s="117">
        <f>-STOA!O46</f>
        <v>-276.47000000000003</v>
      </c>
      <c r="AC46">
        <f t="shared" si="0"/>
        <v>14.321077533270271</v>
      </c>
      <c r="AD46">
        <f t="shared" si="1"/>
        <v>1057.6795607859262</v>
      </c>
      <c r="AE46">
        <f>'IDT-1'!C46</f>
        <v>0</v>
      </c>
      <c r="AF46" s="26"/>
      <c r="AG46">
        <f t="shared" si="2"/>
        <v>1057.6795607859262</v>
      </c>
      <c r="AI46" s="75">
        <f>PXIL!I46</f>
        <v>0</v>
      </c>
      <c r="AJ46" s="75">
        <f>PXIL!O46</f>
        <v>0</v>
      </c>
      <c r="AK46" s="75">
        <f>RTM_IEX!I46</f>
        <v>9.56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8.6989754650849278</v>
      </c>
      <c r="F47">
        <f>GT_Spot!Q47</f>
        <v>0</v>
      </c>
      <c r="G47">
        <f>PPCL_NG!Q47</f>
        <v>16.440606896551728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4.9195759999999993</v>
      </c>
      <c r="O47">
        <f>BYPL_ISGS_exbus!BB47</f>
        <v>643.32900526425271</v>
      </c>
      <c r="P47" s="77">
        <v>65.182612110768261</v>
      </c>
      <c r="Q47" s="77">
        <v>21.899999999999995</v>
      </c>
      <c r="R47" s="80">
        <v>21.35</v>
      </c>
      <c r="S47" s="80">
        <v>0</v>
      </c>
      <c r="T47" s="78">
        <f>SUMPRODUCT(LTA!F47:AJ47,LTA!F$101:AJ$101,LTA!F$104:AJ$104)</f>
        <v>170.53</v>
      </c>
      <c r="U47" s="78">
        <f>SUMPRODUCT(LTA!F47:AJ47,LTA!F$102:AJ$102,LTA!F$104:AJ$104)</f>
        <v>104.98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223.85999999999999</v>
      </c>
      <c r="AB47" s="117">
        <f>-STOA!O47</f>
        <v>-276.47000000000003</v>
      </c>
      <c r="AC47">
        <f t="shared" si="0"/>
        <v>14.213014742543926</v>
      </c>
      <c r="AD47">
        <f t="shared" si="1"/>
        <v>1045.5077609941134</v>
      </c>
      <c r="AE47">
        <f>'IDT-1'!C47</f>
        <v>0</v>
      </c>
      <c r="AF47" s="26"/>
      <c r="AG47">
        <f t="shared" si="2"/>
        <v>1045.5077609941134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8.6989754650849278</v>
      </c>
      <c r="F48">
        <f>GT_Spot!Q48</f>
        <v>0</v>
      </c>
      <c r="G48">
        <f>PPCL_NG!Q48</f>
        <v>14.742618000000002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4.9100159999999988</v>
      </c>
      <c r="O48">
        <f>BYPL_ISGS_exbus!BB48</f>
        <v>643.32900526425271</v>
      </c>
      <c r="P48" s="77">
        <v>65.182612110768261</v>
      </c>
      <c r="Q48" s="77">
        <v>21.899999999999995</v>
      </c>
      <c r="R48" s="80">
        <v>21.35</v>
      </c>
      <c r="S48" s="80">
        <v>0</v>
      </c>
      <c r="T48" s="78">
        <f>SUMPRODUCT(LTA!F48:AJ48,LTA!F$101:AJ$101,LTA!F$104:AJ$104)</f>
        <v>171.77</v>
      </c>
      <c r="U48" s="78">
        <f>SUMPRODUCT(LTA!F48:AJ48,LTA!F$102:AJ$102,LTA!F$104:AJ$104)</f>
        <v>104.96000000000001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213.42</v>
      </c>
      <c r="AB48" s="117">
        <f>-STOA!O48</f>
        <v>-276.47000000000003</v>
      </c>
      <c r="AC48">
        <f t="shared" si="0"/>
        <v>14.116852312254274</v>
      </c>
      <c r="AD48">
        <f t="shared" si="1"/>
        <v>1034.6763745278517</v>
      </c>
      <c r="AE48">
        <f>'IDT-1'!C48</f>
        <v>0</v>
      </c>
      <c r="AF48" s="26"/>
      <c r="AG48">
        <f t="shared" si="2"/>
        <v>1034.6763745278517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8.6989754650849278</v>
      </c>
      <c r="F49">
        <f>GT_Spot!Q49</f>
        <v>0</v>
      </c>
      <c r="G49">
        <f>PPCL_NG!Q49</f>
        <v>14.55737481942438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4.8411839999999993</v>
      </c>
      <c r="O49">
        <f>BYPL_ISGS_exbus!BB49</f>
        <v>641.51392188581588</v>
      </c>
      <c r="P49" s="77">
        <v>65.182612110768261</v>
      </c>
      <c r="Q49" s="77">
        <v>21.899999999999995</v>
      </c>
      <c r="R49" s="80">
        <v>21.35</v>
      </c>
      <c r="S49" s="80">
        <v>0</v>
      </c>
      <c r="T49" s="78">
        <f>SUMPRODUCT(LTA!F49:AJ49,LTA!F$101:AJ$101,LTA!F$104:AJ$104)</f>
        <v>173.26</v>
      </c>
      <c r="U49" s="78">
        <f>SUMPRODUCT(LTA!F49:AJ49,LTA!F$102:AJ$102,LTA!F$104:AJ$104)</f>
        <v>104.98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209.83999999999997</v>
      </c>
      <c r="AB49" s="117">
        <f>-STOA!O49</f>
        <v>-276.47000000000003</v>
      </c>
      <c r="AC49">
        <f t="shared" si="0"/>
        <v>14.257990267378867</v>
      </c>
      <c r="AD49">
        <f t="shared" si="1"/>
        <v>1010.3960780137144</v>
      </c>
      <c r="AE49">
        <f>'IDT-1'!C49</f>
        <v>0</v>
      </c>
      <c r="AF49" s="26"/>
      <c r="AG49">
        <f t="shared" si="2"/>
        <v>1010.3960780137144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8.6989754650849278</v>
      </c>
      <c r="F50">
        <f>GT_Spot!Q50</f>
        <v>0</v>
      </c>
      <c r="G50">
        <f>PPCL_NG!Q50</f>
        <v>14.47831803533726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4.8689079999999985</v>
      </c>
      <c r="O50">
        <f>BYPL_ISGS_exbus!BB50</f>
        <v>641.51392188581588</v>
      </c>
      <c r="P50" s="77">
        <v>65.182612110768261</v>
      </c>
      <c r="Q50" s="77">
        <v>21.899999999999995</v>
      </c>
      <c r="R50" s="80">
        <v>21.35</v>
      </c>
      <c r="S50" s="80">
        <v>0</v>
      </c>
      <c r="T50" s="78">
        <f>SUMPRODUCT(LTA!F50:AJ50,LTA!F$101:AJ$101,LTA!F$104:AJ$104)</f>
        <v>173.54</v>
      </c>
      <c r="U50" s="78">
        <f>SUMPRODUCT(LTA!F50:AJ50,LTA!F$102:AJ$102,LTA!F$104:AJ$104)</f>
        <v>105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38.340000000000003</v>
      </c>
      <c r="Z50" s="75">
        <f>IEX!O50</f>
        <v>0</v>
      </c>
      <c r="AA50" s="117">
        <f>STOA!I50</f>
        <v>61.64</v>
      </c>
      <c r="AB50" s="117">
        <f>-STOA!O50</f>
        <v>-276.47000000000003</v>
      </c>
      <c r="AC50">
        <f t="shared" si="0"/>
        <v>14.22035317648988</v>
      </c>
      <c r="AD50">
        <f t="shared" si="1"/>
        <v>996.11238232051642</v>
      </c>
      <c r="AE50">
        <f>'IDT-1'!C50</f>
        <v>0</v>
      </c>
      <c r="AF50" s="26"/>
      <c r="AG50">
        <f t="shared" si="2"/>
        <v>996.11238232051642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100.29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8.6989754650849278</v>
      </c>
      <c r="F51">
        <f>GT_Spot!Q51</f>
        <v>0</v>
      </c>
      <c r="G51">
        <f>PPCL_NG!Q51</f>
        <v>14.626790532281365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4.7723519999999988</v>
      </c>
      <c r="O51">
        <f>BYPL_ISGS_exbus!BB51</f>
        <v>651.96089369652816</v>
      </c>
      <c r="P51" s="77">
        <v>65.182612110768261</v>
      </c>
      <c r="Q51" s="77">
        <v>21.899999999999995</v>
      </c>
      <c r="R51" s="80">
        <v>21.35</v>
      </c>
      <c r="S51" s="80">
        <v>0</v>
      </c>
      <c r="T51" s="78">
        <f>SUMPRODUCT(LTA!F51:AJ51,LTA!F$101:AJ$101,LTA!F$104:AJ$104)</f>
        <v>173.13000000000002</v>
      </c>
      <c r="U51" s="78">
        <f>SUMPRODUCT(LTA!F51:AJ51,LTA!F$102:AJ$102,LTA!F$104:AJ$104)</f>
        <v>105.01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61.64</v>
      </c>
      <c r="AB51" s="117">
        <f>-STOA!O51</f>
        <v>-276.47000000000003</v>
      </c>
      <c r="AC51">
        <f t="shared" si="0"/>
        <v>14.422740836696532</v>
      </c>
      <c r="AD51">
        <f t="shared" si="1"/>
        <v>964.66888296796617</v>
      </c>
      <c r="AE51">
        <f>'IDT-1'!C51</f>
        <v>0</v>
      </c>
      <c r="AF51" s="26"/>
      <c r="AG51">
        <f t="shared" si="2"/>
        <v>964.66888296796617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-52</v>
      </c>
      <c r="AM51" s="75">
        <f>RTM_PXI!I51</f>
        <v>0</v>
      </c>
      <c r="AN51" s="75">
        <f>RTM_PXI!O51</f>
        <v>0</v>
      </c>
      <c r="AO51" s="192">
        <f>GDAM_IEX!I51</f>
        <v>124.29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8.6989754650849278</v>
      </c>
      <c r="F52">
        <f>GT_Spot!Q52</f>
        <v>0</v>
      </c>
      <c r="G52">
        <f>PPCL_NG!Q52</f>
        <v>14.699419935548395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4.8230199999999988</v>
      </c>
      <c r="O52">
        <f>BYPL_ISGS_exbus!BB52</f>
        <v>658.78397437666126</v>
      </c>
      <c r="P52" s="77">
        <v>65.182612110768261</v>
      </c>
      <c r="Q52" s="77">
        <v>21.899999999999995</v>
      </c>
      <c r="R52" s="80">
        <v>21.35</v>
      </c>
      <c r="S52" s="80">
        <v>0</v>
      </c>
      <c r="T52" s="78">
        <f>SUMPRODUCT(LTA!F52:AJ52,LTA!F$101:AJ$101,LTA!F$104:AJ$104)</f>
        <v>173.06</v>
      </c>
      <c r="U52" s="78">
        <f>SUMPRODUCT(LTA!F52:AJ52,LTA!F$102:AJ$102,LTA!F$104:AJ$104)</f>
        <v>104.97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61.64</v>
      </c>
      <c r="AB52" s="117">
        <f>-STOA!O52</f>
        <v>-276.47000000000003</v>
      </c>
      <c r="AC52">
        <f t="shared" si="0"/>
        <v>14.567457386752164</v>
      </c>
      <c r="AD52">
        <f t="shared" si="1"/>
        <v>942.80054450131081</v>
      </c>
      <c r="AE52">
        <f>'IDT-1'!C52</f>
        <v>0</v>
      </c>
      <c r="AF52" s="26"/>
      <c r="AG52">
        <f t="shared" si="2"/>
        <v>942.80054450131081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-71</v>
      </c>
      <c r="AM52" s="75">
        <f>RTM_PXI!I52</f>
        <v>0</v>
      </c>
      <c r="AN52" s="75">
        <f>RTM_PXI!O52</f>
        <v>0</v>
      </c>
      <c r="AO52" s="192">
        <f>GDAM_IEX!I52</f>
        <v>114.73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8.6989754650849278</v>
      </c>
      <c r="F53">
        <f>GT_Spot!Q53</f>
        <v>0</v>
      </c>
      <c r="G53">
        <f>PPCL_NG!Q53</f>
        <v>18.483219024336037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4.965463999999999</v>
      </c>
      <c r="O53">
        <f>BYPL_ISGS_exbus!BB53</f>
        <v>654.22704340793541</v>
      </c>
      <c r="P53" s="77">
        <v>65.182612110768261</v>
      </c>
      <c r="Q53" s="77">
        <v>21.899999999999995</v>
      </c>
      <c r="R53" s="80">
        <v>21.35</v>
      </c>
      <c r="S53" s="80">
        <v>0</v>
      </c>
      <c r="T53" s="78">
        <f>SUMPRODUCT(LTA!F53:AJ53,LTA!F$101:AJ$101,LTA!F$104:AJ$104)</f>
        <v>172.66</v>
      </c>
      <c r="U53" s="78">
        <f>SUMPRODUCT(LTA!F53:AJ53,LTA!F$102:AJ$102,LTA!F$104:AJ$104)</f>
        <v>104.94000000000001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62.239999999999995</v>
      </c>
      <c r="AB53" s="117">
        <f>-STOA!O53</f>
        <v>-276.47000000000003</v>
      </c>
      <c r="AC53">
        <f t="shared" si="0"/>
        <v>14.342659843497485</v>
      </c>
      <c r="AD53">
        <f t="shared" si="1"/>
        <v>909.44465416462708</v>
      </c>
      <c r="AE53">
        <f>'IDT-1'!C53</f>
        <v>0</v>
      </c>
      <c r="AF53" s="26"/>
      <c r="AG53">
        <f t="shared" si="2"/>
        <v>909.44465416462708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95.61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8.6989754650849278</v>
      </c>
      <c r="F54">
        <f>GT_Spot!Q54</f>
        <v>0</v>
      </c>
      <c r="G54">
        <f>PPCL_NG!Q54</f>
        <v>26.515500000000003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4.6576319999999996</v>
      </c>
      <c r="O54">
        <f>BYPL_ISGS_exbus!BB54</f>
        <v>653.6891151599259</v>
      </c>
      <c r="P54" s="77">
        <v>65.182612110768261</v>
      </c>
      <c r="Q54" s="77">
        <v>21.899999999999995</v>
      </c>
      <c r="R54" s="80">
        <v>21.35</v>
      </c>
      <c r="S54" s="80">
        <v>0</v>
      </c>
      <c r="T54" s="78">
        <f>SUMPRODUCT(LTA!F54:AJ54,LTA!F$101:AJ$101,LTA!F$104:AJ$104)</f>
        <v>172.64</v>
      </c>
      <c r="U54" s="78">
        <f>SUMPRODUCT(LTA!F54:AJ54,LTA!F$102:AJ$102,LTA!F$104:AJ$104)</f>
        <v>105.05000000000001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62.239999999999995</v>
      </c>
      <c r="AB54" s="117">
        <f>-STOA!O54</f>
        <v>-276.47000000000003</v>
      </c>
      <c r="AC54">
        <f t="shared" si="0"/>
        <v>13.979073313067916</v>
      </c>
      <c r="AD54">
        <f t="shared" si="1"/>
        <v>898.62476142271112</v>
      </c>
      <c r="AE54">
        <f>'IDT-1'!C54</f>
        <v>0</v>
      </c>
      <c r="AF54" s="26"/>
      <c r="AG54">
        <f t="shared" si="2"/>
        <v>898.62476142271112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62.15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8.6989754650849278</v>
      </c>
      <c r="F55">
        <f>GT_Spot!Q55</f>
        <v>0</v>
      </c>
      <c r="G55">
        <f>PPCL_NG!Q55</f>
        <v>25.731034482758627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4.7627919999999992</v>
      </c>
      <c r="O55">
        <f>BYPL_ISGS_exbus!BB55</f>
        <v>653.81450632092628</v>
      </c>
      <c r="P55" s="77">
        <v>65.182612110768261</v>
      </c>
      <c r="Q55" s="77">
        <v>21.899999999999995</v>
      </c>
      <c r="R55" s="80">
        <v>21.35</v>
      </c>
      <c r="S55" s="80">
        <v>0</v>
      </c>
      <c r="T55" s="78">
        <f>SUMPRODUCT(LTA!F55:AJ55,LTA!F$101:AJ$101,LTA!F$104:AJ$104)</f>
        <v>173.08999999999997</v>
      </c>
      <c r="U55" s="78">
        <f>SUMPRODUCT(LTA!F55:AJ55,LTA!F$102:AJ$102,LTA!F$104:AJ$104)</f>
        <v>104.92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62.239999999999995</v>
      </c>
      <c r="AB55" s="117">
        <f>-STOA!O55</f>
        <v>-276.47000000000003</v>
      </c>
      <c r="AC55">
        <f t="shared" si="0"/>
        <v>13.603289591511043</v>
      </c>
      <c r="AD55">
        <f t="shared" si="1"/>
        <v>876.38663078802711</v>
      </c>
      <c r="AE55">
        <f>'IDT-1'!C55</f>
        <v>0</v>
      </c>
      <c r="AF55" s="26"/>
      <c r="AG55">
        <f t="shared" si="2"/>
        <v>876.38663078802711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28.68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8.6989754650849278</v>
      </c>
      <c r="F56">
        <f>GT_Spot!Q56</f>
        <v>0</v>
      </c>
      <c r="G56">
        <f>PPCL_NG!Q56</f>
        <v>25.294234482758618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4.9425199999999991</v>
      </c>
      <c r="O56">
        <f>BYPL_ISGS_exbus!BB56</f>
        <v>641.21119300116777</v>
      </c>
      <c r="P56" s="77">
        <v>65.182612110768261</v>
      </c>
      <c r="Q56" s="77">
        <v>21.899999999999995</v>
      </c>
      <c r="R56" s="80">
        <v>21.35</v>
      </c>
      <c r="S56" s="80">
        <v>0</v>
      </c>
      <c r="T56" s="78">
        <f>SUMPRODUCT(LTA!F56:AJ56,LTA!F$101:AJ$101,LTA!F$104:AJ$104)</f>
        <v>172.64999999999998</v>
      </c>
      <c r="U56" s="78">
        <f>SUMPRODUCT(LTA!F56:AJ56,LTA!F$102:AJ$102,LTA!F$104:AJ$104)</f>
        <v>105.05000000000001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61.64</v>
      </c>
      <c r="AB56" s="117">
        <f>-STOA!O56</f>
        <v>-276.47000000000003</v>
      </c>
      <c r="AC56">
        <f t="shared" si="0"/>
        <v>13.096554287864237</v>
      </c>
      <c r="AD56">
        <f t="shared" si="1"/>
        <v>849.44298077191536</v>
      </c>
      <c r="AE56">
        <f>'IDT-1'!C56</f>
        <v>0</v>
      </c>
      <c r="AF56" s="26"/>
      <c r="AG56">
        <f t="shared" si="2"/>
        <v>849.44298077191536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8.6989754650849278</v>
      </c>
      <c r="F57">
        <f>GT_Spot!Q57</f>
        <v>0</v>
      </c>
      <c r="G57">
        <f>PPCL_NG!Q57</f>
        <v>25.367393103448279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4.749407999999999</v>
      </c>
      <c r="O57">
        <f>BYPL_ISGS_exbus!BB57</f>
        <v>642.26102035487941</v>
      </c>
      <c r="P57" s="77">
        <v>65.182612110768261</v>
      </c>
      <c r="Q57" s="77">
        <v>21.899999999999995</v>
      </c>
      <c r="R57" s="80">
        <v>21.35</v>
      </c>
      <c r="S57" s="80">
        <v>0</v>
      </c>
      <c r="T57" s="78">
        <f>SUMPRODUCT(LTA!F57:AJ57,LTA!F$101:AJ$101,LTA!F$104:AJ$104)</f>
        <v>172.82999999999998</v>
      </c>
      <c r="U57" s="78">
        <f>SUMPRODUCT(LTA!F57:AJ57,LTA!F$102:AJ$102,LTA!F$104:AJ$104)</f>
        <v>104.9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61.64</v>
      </c>
      <c r="AB57" s="117">
        <f>-STOA!O57</f>
        <v>-276.47000000000003</v>
      </c>
      <c r="AC57">
        <f t="shared" si="0"/>
        <v>13.282563729282877</v>
      </c>
      <c r="AD57">
        <f t="shared" si="1"/>
        <v>830.21684530489824</v>
      </c>
      <c r="AE57">
        <f>'IDT-1'!C57</f>
        <v>0</v>
      </c>
      <c r="AF57" s="26"/>
      <c r="AG57">
        <f t="shared" si="2"/>
        <v>830.21684530489824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8.6989754650849278</v>
      </c>
      <c r="F58">
        <f>GT_Spot!Q58</f>
        <v>0</v>
      </c>
      <c r="G58">
        <f>PPCL_NG!Q58</f>
        <v>25.323641379310342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4.8230199999999988</v>
      </c>
      <c r="O58">
        <f>BYPL_ISGS_exbus!BB58</f>
        <v>642.26061068477975</v>
      </c>
      <c r="P58" s="77">
        <v>65.182612110768261</v>
      </c>
      <c r="Q58" s="77">
        <v>21.899999999999995</v>
      </c>
      <c r="R58" s="80">
        <v>21.35</v>
      </c>
      <c r="S58" s="80">
        <v>0</v>
      </c>
      <c r="T58" s="78">
        <f>SUMPRODUCT(LTA!F58:AJ58,LTA!F$101:AJ$101,LTA!F$104:AJ$104)</f>
        <v>171.39000000000001</v>
      </c>
      <c r="U58" s="78">
        <f>SUMPRODUCT(LTA!F58:AJ58,LTA!F$102:AJ$102,LTA!F$104:AJ$104)</f>
        <v>104.93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-12</v>
      </c>
      <c r="AA58" s="117">
        <f>STOA!I58</f>
        <v>59.839999999999996</v>
      </c>
      <c r="AB58" s="117">
        <f>-STOA!O58</f>
        <v>-276.47000000000003</v>
      </c>
      <c r="AC58">
        <f t="shared" si="0"/>
        <v>13.29896553222456</v>
      </c>
      <c r="AD58">
        <f t="shared" si="1"/>
        <v>822.01989410771864</v>
      </c>
      <c r="AE58">
        <f>'IDT-1'!C58</f>
        <v>0</v>
      </c>
      <c r="AF58" s="26"/>
      <c r="AG58">
        <f t="shared" si="2"/>
        <v>822.01989410771864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8.6989754650849278</v>
      </c>
      <c r="F59">
        <f>GT_Spot!Q59</f>
        <v>0</v>
      </c>
      <c r="G59">
        <f>PPCL_NG!Q59</f>
        <v>25.482868965517245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4.6251279999999992</v>
      </c>
      <c r="O59">
        <f>BYPL_ISGS_exbus!BB59</f>
        <v>642.2604930394117</v>
      </c>
      <c r="P59" s="77">
        <v>65.182612110768261</v>
      </c>
      <c r="Q59" s="77">
        <v>21.899999999999995</v>
      </c>
      <c r="R59" s="80">
        <v>21.35</v>
      </c>
      <c r="S59" s="80">
        <v>0</v>
      </c>
      <c r="T59" s="78">
        <f>SUMPRODUCT(LTA!F59:AJ59,LTA!F$101:AJ$101,LTA!F$104:AJ$104)</f>
        <v>170.89</v>
      </c>
      <c r="U59" s="78">
        <f>SUMPRODUCT(LTA!F59:AJ59,LTA!F$102:AJ$102,LTA!F$104:AJ$104)</f>
        <v>105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</v>
      </c>
      <c r="AA59" s="117">
        <f>STOA!I59</f>
        <v>58.64</v>
      </c>
      <c r="AB59" s="117">
        <f>-STOA!O59</f>
        <v>-276.47000000000003</v>
      </c>
      <c r="AC59">
        <f t="shared" si="0"/>
        <v>13.50879531063663</v>
      </c>
      <c r="AD59">
        <f t="shared" si="1"/>
        <v>797.44128227014551</v>
      </c>
      <c r="AE59">
        <f>'IDT-1'!C59</f>
        <v>0</v>
      </c>
      <c r="AF59" s="26"/>
      <c r="AG59">
        <f t="shared" si="2"/>
        <v>797.44128227014551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8.6989754650849278</v>
      </c>
      <c r="F60">
        <f>GT_Spot!Q60</f>
        <v>0</v>
      </c>
      <c r="G60">
        <f>PPCL_NG!Q60</f>
        <v>25.445572413793105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4.5840199999999989</v>
      </c>
      <c r="O60">
        <f>BYPL_ISGS_exbus!BB60</f>
        <v>642.95757816877835</v>
      </c>
      <c r="P60" s="77">
        <v>65.182612110768261</v>
      </c>
      <c r="Q60" s="77">
        <v>21.899999999999995</v>
      </c>
      <c r="R60" s="80">
        <v>21.35</v>
      </c>
      <c r="S60" s="80">
        <v>0</v>
      </c>
      <c r="T60" s="78">
        <f>SUMPRODUCT(LTA!F60:AJ60,LTA!F$101:AJ$101,LTA!F$104:AJ$104)</f>
        <v>169.54</v>
      </c>
      <c r="U60" s="78">
        <f>SUMPRODUCT(LTA!F60:AJ60,LTA!F$102:AJ$102,LTA!F$104:AJ$104)</f>
        <v>104.88000000000001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-27</v>
      </c>
      <c r="AA60" s="117">
        <f>STOA!I60</f>
        <v>55.64</v>
      </c>
      <c r="AB60" s="117">
        <f>-STOA!O60</f>
        <v>-276.47000000000003</v>
      </c>
      <c r="AC60">
        <f t="shared" si="0"/>
        <v>13.519294337330862</v>
      </c>
      <c r="AD60">
        <f t="shared" si="1"/>
        <v>788.5794638210939</v>
      </c>
      <c r="AE60">
        <f>'IDT-1'!C60</f>
        <v>0</v>
      </c>
      <c r="AF60" s="26"/>
      <c r="AG60">
        <f t="shared" si="2"/>
        <v>788.5794638210939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8.6989754650849278</v>
      </c>
      <c r="F61">
        <f>GT_Spot!Q61</f>
        <v>0</v>
      </c>
      <c r="G61">
        <f>PPCL_NG!Q61</f>
        <v>25.476413793103447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4.4377519999999988</v>
      </c>
      <c r="O61">
        <f>BYPL_ISGS_exbus!BB61</f>
        <v>647.46342614185926</v>
      </c>
      <c r="P61" s="77">
        <v>65.182612110768261</v>
      </c>
      <c r="Q61" s="77">
        <v>21.899999999999995</v>
      </c>
      <c r="R61" s="80">
        <v>21.35</v>
      </c>
      <c r="S61" s="80">
        <v>0</v>
      </c>
      <c r="T61" s="78">
        <f>SUMPRODUCT(LTA!F61:AJ61,LTA!F$101:AJ$101,LTA!F$104:AJ$104)</f>
        <v>169.09999999999997</v>
      </c>
      <c r="U61" s="78">
        <f>SUMPRODUCT(LTA!F61:AJ61,LTA!F$102:AJ$102,LTA!F$104:AJ$104)</f>
        <v>104.84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</v>
      </c>
      <c r="AA61" s="117">
        <f>STOA!I61</f>
        <v>54.44</v>
      </c>
      <c r="AB61" s="117">
        <f>-STOA!O61</f>
        <v>-276.47000000000003</v>
      </c>
      <c r="AC61">
        <f t="shared" si="0"/>
        <v>13.170264689299701</v>
      </c>
      <c r="AD61">
        <f t="shared" si="1"/>
        <v>833.63891482151598</v>
      </c>
      <c r="AE61">
        <f>'IDT-1'!C61</f>
        <v>-32</v>
      </c>
      <c r="AF61" s="26"/>
      <c r="AG61">
        <f t="shared" si="2"/>
        <v>801.63891482151598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8.6989754650849278</v>
      </c>
      <c r="F62">
        <f>GT_Spot!Q62</f>
        <v>0</v>
      </c>
      <c r="G62">
        <f>PPCL_NG!Q62</f>
        <v>25.422620689655179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4.6442479999999984</v>
      </c>
      <c r="O62">
        <f>BYPL_ISGS_exbus!BB62</f>
        <v>647.46416775244313</v>
      </c>
      <c r="P62" s="77">
        <v>65.182612110768261</v>
      </c>
      <c r="Q62" s="77">
        <v>21.899999999999995</v>
      </c>
      <c r="R62" s="80">
        <v>21.35</v>
      </c>
      <c r="S62" s="80">
        <v>0</v>
      </c>
      <c r="T62" s="78">
        <f>SUMPRODUCT(LTA!F62:AJ62,LTA!F$101:AJ$101,LTA!F$104:AJ$104)</f>
        <v>163.25</v>
      </c>
      <c r="U62" s="78">
        <f>SUMPRODUCT(LTA!F62:AJ62,LTA!F$102:AJ$102,LTA!F$104:AJ$104)</f>
        <v>104.99000000000001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-22</v>
      </c>
      <c r="AA62" s="117">
        <f>STOA!I62</f>
        <v>52.64</v>
      </c>
      <c r="AB62" s="117">
        <f>-STOA!O62</f>
        <v>-276.47000000000003</v>
      </c>
      <c r="AC62">
        <f t="shared" si="0"/>
        <v>13.2831775514064</v>
      </c>
      <c r="AD62">
        <f t="shared" si="1"/>
        <v>806.17944646654496</v>
      </c>
      <c r="AE62">
        <f>'IDT-1'!C62</f>
        <v>-12.701000000000001</v>
      </c>
      <c r="AF62" s="26"/>
      <c r="AG62">
        <f t="shared" si="2"/>
        <v>793.47844646654494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8.6989754650849278</v>
      </c>
      <c r="F63">
        <f>GT_Spot!Q63</f>
        <v>0</v>
      </c>
      <c r="G63">
        <f>PPCL_NG!Q63</f>
        <v>25.441268965517239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4.5658559999999984</v>
      </c>
      <c r="O63">
        <f>BYPL_ISGS_exbus!BB63</f>
        <v>645.94849619150352</v>
      </c>
      <c r="P63" s="77">
        <v>65.182612110768261</v>
      </c>
      <c r="Q63" s="77">
        <v>21.899999999999995</v>
      </c>
      <c r="R63" s="80">
        <v>21.35</v>
      </c>
      <c r="S63" s="80">
        <v>0</v>
      </c>
      <c r="T63" s="78">
        <f>SUMPRODUCT(LTA!F63:AJ63,LTA!F$101:AJ$101,LTA!F$104:AJ$104)</f>
        <v>154.98999999999998</v>
      </c>
      <c r="U63" s="78">
        <f>SUMPRODUCT(LTA!F63:AJ63,LTA!F$102:AJ$102,LTA!F$104:AJ$104)</f>
        <v>105.07000000000001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-27</v>
      </c>
      <c r="AA63" s="117">
        <f>STOA!I63</f>
        <v>47.839999999999996</v>
      </c>
      <c r="AB63" s="117">
        <f>-STOA!O63</f>
        <v>-276.47000000000003</v>
      </c>
      <c r="AC63">
        <f t="shared" si="0"/>
        <v>13.253042887343799</v>
      </c>
      <c r="AD63">
        <f t="shared" si="1"/>
        <v>782.69640621190842</v>
      </c>
      <c r="AE63">
        <f>'IDT-1'!C63</f>
        <v>0</v>
      </c>
      <c r="AF63" s="26"/>
      <c r="AG63">
        <f t="shared" si="2"/>
        <v>782.69640621190842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8.6989754650849278</v>
      </c>
      <c r="F64">
        <f>GT_Spot!Q64</f>
        <v>0</v>
      </c>
      <c r="G64">
        <f>PPCL_NG!Q64</f>
        <v>25.372413793103455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4.6710159999999989</v>
      </c>
      <c r="O64">
        <f>BYPL_ISGS_exbus!BB64</f>
        <v>645.94821175304662</v>
      </c>
      <c r="P64" s="77">
        <v>65.182612110768261</v>
      </c>
      <c r="Q64" s="77">
        <v>21.899999999999995</v>
      </c>
      <c r="R64" s="80">
        <v>21.35</v>
      </c>
      <c r="S64" s="80">
        <v>0</v>
      </c>
      <c r="T64" s="78">
        <f>SUMPRODUCT(LTA!F64:AJ64,LTA!F$101:AJ$101,LTA!F$104:AJ$104)</f>
        <v>145.74999999999997</v>
      </c>
      <c r="U64" s="78">
        <f>SUMPRODUCT(LTA!F64:AJ64,LTA!F$102:AJ$102,LTA!F$104:AJ$104)</f>
        <v>104.92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-22</v>
      </c>
      <c r="AA64" s="117">
        <f>STOA!I64</f>
        <v>43.94</v>
      </c>
      <c r="AB64" s="117">
        <f>-STOA!O64</f>
        <v>-276.47000000000003</v>
      </c>
      <c r="AC64">
        <f t="shared" si="0"/>
        <v>13.092017229157163</v>
      </c>
      <c r="AD64">
        <f t="shared" si="1"/>
        <v>774.60345225922447</v>
      </c>
      <c r="AE64">
        <f>'IDT-1'!C64</f>
        <v>-5.08</v>
      </c>
      <c r="AF64" s="26"/>
      <c r="AG64">
        <f t="shared" si="2"/>
        <v>769.52345225922443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8.6989754650849278</v>
      </c>
      <c r="F65">
        <f>GT_Spot!Q65</f>
        <v>0</v>
      </c>
      <c r="G65">
        <f>PPCL_NG!Q65</f>
        <v>25.462786206896549</v>
      </c>
      <c r="H65">
        <f>PPCL_Spot!Q65</f>
        <v>0</v>
      </c>
      <c r="I65">
        <f>Bawana_NG!Q65</f>
        <v>48.432240366378316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4.5524719999999981</v>
      </c>
      <c r="O65">
        <f>BYPL_ISGS_exbus!BB65</f>
        <v>646.56663500020409</v>
      </c>
      <c r="P65" s="77">
        <v>65.182612110768261</v>
      </c>
      <c r="Q65" s="77">
        <v>21.899999999999995</v>
      </c>
      <c r="R65" s="80">
        <v>21.35</v>
      </c>
      <c r="S65" s="80">
        <v>0</v>
      </c>
      <c r="T65" s="78">
        <f>SUMPRODUCT(LTA!F65:AJ65,LTA!F$101:AJ$101,LTA!F$104:AJ$104)</f>
        <v>138.37</v>
      </c>
      <c r="U65" s="78">
        <f>SUMPRODUCT(LTA!F65:AJ65,LTA!F$102:AJ$102,LTA!F$104:AJ$104)</f>
        <v>105.04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</v>
      </c>
      <c r="AA65" s="117">
        <f>STOA!I65</f>
        <v>39.44</v>
      </c>
      <c r="AB65" s="117">
        <f>-STOA!O65</f>
        <v>-276.47000000000003</v>
      </c>
      <c r="AC65">
        <f t="shared" si="0"/>
        <v>12.94933280616255</v>
      </c>
      <c r="AD65">
        <f t="shared" si="1"/>
        <v>768.57638834316958</v>
      </c>
      <c r="AE65">
        <f>'IDT-1'!C65</f>
        <v>-12.701000000000001</v>
      </c>
      <c r="AF65" s="26"/>
      <c r="AG65">
        <f t="shared" si="2"/>
        <v>755.87538834316956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8.6989754650849278</v>
      </c>
      <c r="F66">
        <f>GT_Spot!Q66</f>
        <v>0</v>
      </c>
      <c r="G66">
        <f>PPCL_NG!Q66</f>
        <v>25.241158620689657</v>
      </c>
      <c r="H66">
        <f>PPCL_Spot!Q66</f>
        <v>0</v>
      </c>
      <c r="I66">
        <f>Bawana_NG!Q66</f>
        <v>48.432240366378316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4.5104079999999991</v>
      </c>
      <c r="O66">
        <f>BYPL_ISGS_exbus!BB66</f>
        <v>646.56427756889218</v>
      </c>
      <c r="P66" s="77">
        <v>65.182612110768261</v>
      </c>
      <c r="Q66" s="77">
        <v>21.899999999999995</v>
      </c>
      <c r="R66" s="80">
        <v>21.35</v>
      </c>
      <c r="S66" s="80">
        <v>0</v>
      </c>
      <c r="T66" s="78">
        <f>SUMPRODUCT(LTA!F66:AJ66,LTA!F$101:AJ$101,LTA!F$104:AJ$104)</f>
        <v>128.31</v>
      </c>
      <c r="U66" s="78">
        <f>SUMPRODUCT(LTA!F66:AJ66,LTA!F$102:AJ$102,LTA!F$104:AJ$104)</f>
        <v>105.01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-15</v>
      </c>
      <c r="AA66" s="117">
        <f>STOA!I66</f>
        <v>34.64</v>
      </c>
      <c r="AB66" s="117">
        <f>-STOA!O66</f>
        <v>-276.47000000000003</v>
      </c>
      <c r="AC66">
        <f t="shared" si="0"/>
        <v>12.531859494098134</v>
      </c>
      <c r="AD66">
        <f t="shared" si="1"/>
        <v>785.83781263771516</v>
      </c>
      <c r="AE66">
        <f>'IDT-1'!C66</f>
        <v>-27.942</v>
      </c>
      <c r="AF66" s="26"/>
      <c r="AG66">
        <f t="shared" si="2"/>
        <v>757.89581263771515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8.6989754650849278</v>
      </c>
      <c r="F67">
        <f>GT_Spot!Q67</f>
        <v>0</v>
      </c>
      <c r="G67">
        <f>PPCL_NG!Q67</f>
        <v>25.389627586206899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4.5104079999999991</v>
      </c>
      <c r="O67">
        <f>BYPL_ISGS_exbus!BB67</f>
        <v>647.36931691687539</v>
      </c>
      <c r="P67" s="77">
        <v>65.182612110768261</v>
      </c>
      <c r="Q67" s="77">
        <v>21.899999999999995</v>
      </c>
      <c r="R67" s="80">
        <v>21.35</v>
      </c>
      <c r="S67" s="80">
        <v>0</v>
      </c>
      <c r="T67" s="78">
        <f>SUMPRODUCT(LTA!F67:AJ67,LTA!F$101:AJ$101,LTA!F$104:AJ$104)</f>
        <v>115.91</v>
      </c>
      <c r="U67" s="78">
        <f>SUMPRODUCT(LTA!F67:AJ67,LTA!F$102:AJ$102,LTA!F$104:AJ$104)</f>
        <v>105.08000000000001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31.040000000000003</v>
      </c>
      <c r="AB67" s="117">
        <f>-STOA!O67</f>
        <v>-276.47000000000003</v>
      </c>
      <c r="AC67">
        <f t="shared" si="0"/>
        <v>12.281081376810853</v>
      </c>
      <c r="AD67">
        <f t="shared" si="1"/>
        <v>777.67985870212431</v>
      </c>
      <c r="AE67">
        <f>'IDT-1'!C67</f>
        <v>-5</v>
      </c>
      <c r="AF67" s="26"/>
      <c r="AG67">
        <f t="shared" si="2"/>
        <v>772.67985870212431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8.6989754650849278</v>
      </c>
      <c r="F68">
        <f>GT_Spot!Q68</f>
        <v>0</v>
      </c>
      <c r="G68">
        <f>PPCL_NG!Q68</f>
        <v>25.304275862068966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4.5887999999999991</v>
      </c>
      <c r="O68">
        <f>BYPL_ISGS_exbus!BB68</f>
        <v>642.37643561706727</v>
      </c>
      <c r="P68" s="77">
        <v>65.182612110768261</v>
      </c>
      <c r="Q68" s="77">
        <v>21.899999999999995</v>
      </c>
      <c r="R68" s="80">
        <v>21.35</v>
      </c>
      <c r="S68" s="80">
        <v>0</v>
      </c>
      <c r="T68" s="78">
        <f>SUMPRODUCT(LTA!F68:AJ68,LTA!F$101:AJ$101,LTA!F$104:AJ$104)</f>
        <v>104.25</v>
      </c>
      <c r="U68" s="78">
        <f>SUMPRODUCT(LTA!F68:AJ68,LTA!F$102:AJ$102,LTA!F$104:AJ$104)</f>
        <v>105.10000000000001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26.540000000000003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11.873097587745246</v>
      </c>
      <c r="AD68">
        <f t="shared" ref="AD68:AD98" si="4">SUM(B68:AB68,AI68:AR68)-AC68</f>
        <v>781.9480014672439</v>
      </c>
      <c r="AE68">
        <f>'IDT-1'!C68</f>
        <v>0</v>
      </c>
      <c r="AF68" s="26"/>
      <c r="AG68">
        <f t="shared" ref="AG68:AG98" si="5">SUM(AD68:AF68)</f>
        <v>781.9480014672439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20.064690170940171</v>
      </c>
      <c r="F69">
        <f>GT_Spot!Q69</f>
        <v>0</v>
      </c>
      <c r="G69">
        <f>PPCL_NG!Q69</f>
        <v>25.39966896551724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4.7857359999999991</v>
      </c>
      <c r="O69">
        <f>BYPL_ISGS_exbus!BB69</f>
        <v>645.87445331272932</v>
      </c>
      <c r="P69" s="77">
        <v>65.182612110768261</v>
      </c>
      <c r="Q69" s="77">
        <v>21.899999999999995</v>
      </c>
      <c r="R69" s="80">
        <v>19.16</v>
      </c>
      <c r="S69" s="80">
        <v>0</v>
      </c>
      <c r="T69" s="78">
        <f>SUMPRODUCT(LTA!F69:AJ69,LTA!F$101:AJ$101,LTA!F$104:AJ$104)</f>
        <v>90.48</v>
      </c>
      <c r="U69" s="78">
        <f>SUMPRODUCT(LTA!F69:AJ69,LTA!F$102:AJ$102,LTA!F$104:AJ$104)</f>
        <v>105.05000000000001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22.94</v>
      </c>
      <c r="AB69" s="117">
        <f>-STOA!O69</f>
        <v>-276.47000000000003</v>
      </c>
      <c r="AC69">
        <f t="shared" si="3"/>
        <v>11.918030928988944</v>
      </c>
      <c r="AD69">
        <f t="shared" si="4"/>
        <v>787.00912963096596</v>
      </c>
      <c r="AE69">
        <f>'IDT-1'!C69</f>
        <v>0</v>
      </c>
      <c r="AF69" s="26"/>
      <c r="AG69">
        <f t="shared" si="5"/>
        <v>787.00912963096596</v>
      </c>
      <c r="AI69" s="75">
        <f>PXIL!I69</f>
        <v>0</v>
      </c>
      <c r="AJ69" s="75">
        <f>PXIL!O69</f>
        <v>0</v>
      </c>
      <c r="AK69" s="75">
        <f>RTM_IEX!I69</f>
        <v>9.56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20.064690170940171</v>
      </c>
      <c r="F70">
        <f>GT_Spot!Q70</f>
        <v>0</v>
      </c>
      <c r="G70">
        <f>PPCL_NG!Q70</f>
        <v>25.255503448275864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4.5476919999999987</v>
      </c>
      <c r="O70">
        <f>BYPL_ISGS_exbus!BB70</f>
        <v>665.81956349267921</v>
      </c>
      <c r="P70" s="77">
        <v>65.182612110768261</v>
      </c>
      <c r="Q70" s="77">
        <v>21.899999999999995</v>
      </c>
      <c r="R70" s="80">
        <v>10.6</v>
      </c>
      <c r="S70" s="80">
        <v>0</v>
      </c>
      <c r="T70" s="78">
        <f>SUMPRODUCT(LTA!F70:AJ70,LTA!F$101:AJ$101,LTA!F$104:AJ$104)</f>
        <v>74.550000000000011</v>
      </c>
      <c r="U70" s="78">
        <f>SUMPRODUCT(LTA!F70:AJ70,LTA!F$102:AJ$102,LTA!F$104:AJ$104)</f>
        <v>105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16.940000000000001</v>
      </c>
      <c r="AB70" s="117">
        <f>-STOA!O70</f>
        <v>-276.47000000000003</v>
      </c>
      <c r="AC70">
        <f t="shared" si="3"/>
        <v>12.157944454820781</v>
      </c>
      <c r="AD70">
        <f t="shared" si="4"/>
        <v>814.03211676784258</v>
      </c>
      <c r="AE70">
        <f>'IDT-1'!C70</f>
        <v>0</v>
      </c>
      <c r="AF70" s="26"/>
      <c r="AG70">
        <f t="shared" si="5"/>
        <v>814.03211676784258</v>
      </c>
      <c r="AI70" s="75">
        <f>PXIL!I70</f>
        <v>0</v>
      </c>
      <c r="AJ70" s="75">
        <f>PXIL!O70</f>
        <v>0</v>
      </c>
      <c r="AK70" s="75">
        <f>RTM_IEX!I70</f>
        <v>47.8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8.6989754650849278</v>
      </c>
      <c r="F71">
        <f>GT_Spot!Q71</f>
        <v>0</v>
      </c>
      <c r="G71">
        <f>PPCL_NG!Q71</f>
        <v>25.447006896551724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4.7035199999999993</v>
      </c>
      <c r="O71">
        <f>BYPL_ISGS_exbus!BB71</f>
        <v>681.69644914182697</v>
      </c>
      <c r="P71" s="77">
        <v>65.182612110768261</v>
      </c>
      <c r="Q71" s="77">
        <v>21.899999999999995</v>
      </c>
      <c r="R71" s="80">
        <v>4.7500000000000009</v>
      </c>
      <c r="S71" s="80">
        <v>0</v>
      </c>
      <c r="T71" s="78">
        <f>SUMPRODUCT(LTA!F71:AJ71,LTA!F$101:AJ$101,LTA!F$104:AJ$104)</f>
        <v>60.67</v>
      </c>
      <c r="U71" s="78">
        <f>SUMPRODUCT(LTA!F71:AJ71,LTA!F$102:AJ$102,LTA!F$104:AJ$104)</f>
        <v>106.56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25.28</v>
      </c>
      <c r="AB71" s="117">
        <f>-STOA!O71</f>
        <v>-276.47000000000003</v>
      </c>
      <c r="AC71">
        <f t="shared" si="3"/>
        <v>12.33683527586658</v>
      </c>
      <c r="AD71">
        <f t="shared" si="4"/>
        <v>834.18172833836513</v>
      </c>
      <c r="AE71">
        <f>'IDT-1'!C71</f>
        <v>0</v>
      </c>
      <c r="AF71" s="26"/>
      <c r="AG71">
        <f t="shared" si="5"/>
        <v>834.18172833836513</v>
      </c>
      <c r="AI71" s="75">
        <f>PXIL!I71</f>
        <v>0</v>
      </c>
      <c r="AJ71" s="75">
        <f>PXIL!O71</f>
        <v>0</v>
      </c>
      <c r="AK71" s="75">
        <f>RTM_IEX!I71</f>
        <v>63.1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8.6989754650849278</v>
      </c>
      <c r="F72">
        <f>GT_Spot!Q72</f>
        <v>0</v>
      </c>
      <c r="G72">
        <f>PPCL_NG!Q72</f>
        <v>25.292082758620694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4.5887999999999991</v>
      </c>
      <c r="O72">
        <f>BYPL_ISGS_exbus!BB72</f>
        <v>699.22107097152718</v>
      </c>
      <c r="P72" s="77">
        <v>65.182612110768261</v>
      </c>
      <c r="Q72" s="77">
        <v>21.899999999999995</v>
      </c>
      <c r="R72" s="80">
        <v>1.89</v>
      </c>
      <c r="S72" s="80">
        <v>0</v>
      </c>
      <c r="T72" s="78">
        <f>SUMPRODUCT(LTA!F72:AJ72,LTA!F$101:AJ$101,LTA!F$104:AJ$104)</f>
        <v>42.5</v>
      </c>
      <c r="U72" s="78">
        <f>SUMPRODUCT(LTA!F72:AJ72,LTA!F$102:AJ$102,LTA!F$104:AJ$104)</f>
        <v>106.53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39.9</v>
      </c>
      <c r="AB72" s="117">
        <f>-STOA!O72</f>
        <v>-276.47000000000003</v>
      </c>
      <c r="AC72">
        <f t="shared" si="3"/>
        <v>12.406751079554152</v>
      </c>
      <c r="AD72">
        <f t="shared" si="4"/>
        <v>842.05679022644699</v>
      </c>
      <c r="AE72">
        <f>'IDT-1'!C72</f>
        <v>0</v>
      </c>
      <c r="AF72" s="26"/>
      <c r="AG72">
        <f t="shared" si="5"/>
        <v>842.05679022644699</v>
      </c>
      <c r="AI72" s="75">
        <f>PXIL!I72</f>
        <v>0</v>
      </c>
      <c r="AJ72" s="75">
        <f>PXIL!O72</f>
        <v>0</v>
      </c>
      <c r="AK72" s="75">
        <f>RTM_IEX!I72</f>
        <v>60.23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8.893406882059363</v>
      </c>
      <c r="F73">
        <f>GT_Spot!Q73</f>
        <v>0</v>
      </c>
      <c r="G73">
        <f>PPCL_NG!Q73</f>
        <v>25.373848275862066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4.6299079999999995</v>
      </c>
      <c r="O73">
        <f>BYPL_ISGS_exbus!BB73</f>
        <v>726.37866100242752</v>
      </c>
      <c r="P73" s="77">
        <v>65.182612110768261</v>
      </c>
      <c r="Q73" s="77">
        <v>21.899999999999995</v>
      </c>
      <c r="R73" s="80">
        <v>0.26</v>
      </c>
      <c r="S73" s="80">
        <v>0</v>
      </c>
      <c r="T73" s="78">
        <f>SUMPRODUCT(LTA!F73:AJ73,LTA!F$101:AJ$101,LTA!F$104:AJ$104)</f>
        <v>27.93</v>
      </c>
      <c r="U73" s="78">
        <f>SUMPRODUCT(LTA!F73:AJ73,LTA!F$102:AJ$102,LTA!F$104:AJ$104)</f>
        <v>106.52000000000001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40.479999999999997</v>
      </c>
      <c r="AB73" s="117">
        <f>-STOA!O73</f>
        <v>-276.47000000000003</v>
      </c>
      <c r="AC73">
        <f t="shared" si="3"/>
        <v>12.073538155247173</v>
      </c>
      <c r="AD73">
        <f t="shared" si="4"/>
        <v>804.52489811586997</v>
      </c>
      <c r="AE73">
        <f>'IDT-1'!C73</f>
        <v>0</v>
      </c>
      <c r="AF73" s="26"/>
      <c r="AG73">
        <f t="shared" si="5"/>
        <v>804.52489811586997</v>
      </c>
      <c r="AI73" s="75">
        <f>PXIL!I73</f>
        <v>0</v>
      </c>
      <c r="AJ73" s="75">
        <f>PXIL!O73</f>
        <v>0</v>
      </c>
      <c r="AK73" s="75">
        <f>RTM_IEX!I73</f>
        <v>10.52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8.7872307293018412</v>
      </c>
      <c r="F74">
        <f>GT_Spot!Q74</f>
        <v>0</v>
      </c>
      <c r="G74">
        <f>PPCL_NG!Q74</f>
        <v>25.214620689655174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4.6213039999999985</v>
      </c>
      <c r="O74">
        <f>BYPL_ISGS_exbus!BB74</f>
        <v>736.38654456041525</v>
      </c>
      <c r="P74" s="77">
        <v>65.182612110768261</v>
      </c>
      <c r="Q74" s="77">
        <v>21.899999999999995</v>
      </c>
      <c r="R74" s="80">
        <v>0</v>
      </c>
      <c r="S74" s="80">
        <v>0</v>
      </c>
      <c r="T74" s="78">
        <f>SUMPRODUCT(LTA!F74:AJ74,LTA!F$101:AJ$101,LTA!F$104:AJ$104)</f>
        <v>16.93</v>
      </c>
      <c r="U74" s="78">
        <f>SUMPRODUCT(LTA!F74:AJ74,LTA!F$102:AJ$102,LTA!F$104:AJ$104)</f>
        <v>106.60000000000001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67.97</v>
      </c>
      <c r="AB74" s="117">
        <f>-STOA!O74</f>
        <v>-276.47000000000003</v>
      </c>
      <c r="AC74">
        <f t="shared" si="3"/>
        <v>12.243764262454578</v>
      </c>
      <c r="AD74">
        <f t="shared" si="4"/>
        <v>823.69854782768596</v>
      </c>
      <c r="AE74">
        <f>'IDT-1'!C74</f>
        <v>0</v>
      </c>
      <c r="AF74" s="26"/>
      <c r="AG74">
        <f t="shared" si="5"/>
        <v>823.69854782768596</v>
      </c>
      <c r="AI74" s="75">
        <f>PXIL!I74</f>
        <v>0</v>
      </c>
      <c r="AJ74" s="75">
        <f>PXIL!O74</f>
        <v>0</v>
      </c>
      <c r="AK74" s="75">
        <f>RTM_IEX!I74</f>
        <v>3.82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8.8560602128211787</v>
      </c>
      <c r="F75">
        <f>GT_Spot!Q75</f>
        <v>0</v>
      </c>
      <c r="G75">
        <f>PPCL_NG!Q75</f>
        <v>25.271282758620693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4.5429119999999985</v>
      </c>
      <c r="O75">
        <f>BYPL_ISGS_exbus!BB75</f>
        <v>735.57771026241517</v>
      </c>
      <c r="P75" s="77">
        <v>65.182612110768261</v>
      </c>
      <c r="Q75" s="77">
        <v>21.899999999999995</v>
      </c>
      <c r="R75" s="80">
        <v>0</v>
      </c>
      <c r="S75" s="80">
        <v>0</v>
      </c>
      <c r="T75" s="78">
        <f>SUMPRODUCT(LTA!F75:AJ75,LTA!F$101:AJ$101,LTA!F$104:AJ$104)</f>
        <v>10.709999999999999</v>
      </c>
      <c r="U75" s="78">
        <f>SUMPRODUCT(LTA!F75:AJ75,LTA!F$102:AJ$102,LTA!F$104:AJ$104)</f>
        <v>106.78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-197.18</v>
      </c>
      <c r="AC75">
        <f t="shared" si="3"/>
        <v>10.885610265459178</v>
      </c>
      <c r="AD75">
        <f t="shared" si="4"/>
        <v>830.00496707916614</v>
      </c>
      <c r="AE75">
        <f>'IDT-1'!C75</f>
        <v>0</v>
      </c>
      <c r="AF75" s="26"/>
      <c r="AG75">
        <f t="shared" si="5"/>
        <v>830.00496707916614</v>
      </c>
      <c r="AI75" s="75">
        <f>PXIL!I75</f>
        <v>0</v>
      </c>
      <c r="AJ75" s="75">
        <f>PXIL!O75</f>
        <v>0</v>
      </c>
      <c r="AK75" s="75">
        <f>RTM_IEX!I75</f>
        <v>3.82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8.8560602128211787</v>
      </c>
      <c r="F76">
        <f>GT_Spot!Q76</f>
        <v>0</v>
      </c>
      <c r="G76">
        <f>PPCL_NG!Q76</f>
        <v>25.203862068965517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4.7082999999999986</v>
      </c>
      <c r="O76">
        <f>BYPL_ISGS_exbus!BB76</f>
        <v>726.39209701661525</v>
      </c>
      <c r="P76" s="77">
        <v>65.182612110768261</v>
      </c>
      <c r="Q76" s="77">
        <v>21.899999999999995</v>
      </c>
      <c r="R76" s="80">
        <v>0</v>
      </c>
      <c r="S76" s="80">
        <v>0</v>
      </c>
      <c r="T76" s="78">
        <f>SUMPRODUCT(LTA!F76:AJ76,LTA!F$101:AJ$101,LTA!F$104:AJ$104)</f>
        <v>9.57</v>
      </c>
      <c r="U76" s="78">
        <f>SUMPRODUCT(LTA!F76:AJ76,LTA!F$102:AJ$102,LTA!F$104:AJ$104)</f>
        <v>106.76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14.77</v>
      </c>
      <c r="AB76" s="117">
        <f>-STOA!O76</f>
        <v>-197.18</v>
      </c>
      <c r="AC76">
        <f t="shared" si="3"/>
        <v>10.930070981227171</v>
      </c>
      <c r="AD76">
        <f t="shared" si="4"/>
        <v>835.012860427943</v>
      </c>
      <c r="AE76">
        <f>'IDT-1'!C76</f>
        <v>0</v>
      </c>
      <c r="AF76" s="26"/>
      <c r="AG76">
        <f t="shared" si="5"/>
        <v>835.012860427943</v>
      </c>
      <c r="AI76" s="75">
        <f>PXIL!I76</f>
        <v>0</v>
      </c>
      <c r="AJ76" s="75">
        <f>PXIL!O76</f>
        <v>0</v>
      </c>
      <c r="AK76" s="75">
        <f>RTM_IEX!I76</f>
        <v>4.78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8.8560602128211787</v>
      </c>
      <c r="F77">
        <f>GT_Spot!Q77</f>
        <v>0</v>
      </c>
      <c r="G77">
        <f>PPCL_NG!Q77</f>
        <v>25.287779310344828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4.5562959999999988</v>
      </c>
      <c r="O77">
        <f>BYPL_ISGS_exbus!BB77</f>
        <v>719.53819367201538</v>
      </c>
      <c r="P77" s="77">
        <v>65.182612110768261</v>
      </c>
      <c r="Q77" s="77">
        <v>21.899999999999995</v>
      </c>
      <c r="R77" s="80">
        <v>0</v>
      </c>
      <c r="S77" s="80">
        <v>0</v>
      </c>
      <c r="T77" s="78">
        <f>SUMPRODUCT(LTA!F77:AJ77,LTA!F$101:AJ$101,LTA!F$104:AJ$104)</f>
        <v>8.7299999999999986</v>
      </c>
      <c r="U77" s="78">
        <f>SUMPRODUCT(LTA!F77:AJ77,LTA!F$102:AJ$102,LTA!F$104:AJ$104)</f>
        <v>107.74000000000001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14.77</v>
      </c>
      <c r="AB77" s="117">
        <f>-STOA!O77</f>
        <v>-197.18</v>
      </c>
      <c r="AC77">
        <f t="shared" si="3"/>
        <v>10.946157468318832</v>
      </c>
      <c r="AD77">
        <f t="shared" si="4"/>
        <v>836.82478383763078</v>
      </c>
      <c r="AE77">
        <f>'IDT-1'!C77</f>
        <v>0</v>
      </c>
      <c r="AF77" s="26"/>
      <c r="AG77">
        <f t="shared" si="5"/>
        <v>836.82478383763078</v>
      </c>
      <c r="AI77" s="75">
        <f>PXIL!I77</f>
        <v>0</v>
      </c>
      <c r="AJ77" s="75">
        <f>PXIL!O77</f>
        <v>0</v>
      </c>
      <c r="AK77" s="75">
        <f>RTM_IEX!I77</f>
        <v>13.39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8.8560602128211787</v>
      </c>
      <c r="F78">
        <f>GT_Spot!Q78</f>
        <v>0</v>
      </c>
      <c r="G78">
        <f>PPCL_NG!Q78</f>
        <v>25.264827586206891</v>
      </c>
      <c r="H78">
        <f>PPCL_Spot!Q78</f>
        <v>0</v>
      </c>
      <c r="I78">
        <f>Bawana_NG!Q78</f>
        <v>54.999113046282858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4.6710159999999989</v>
      </c>
      <c r="O78">
        <f>BYPL_ISGS_exbus!BB78</f>
        <v>701.41483753132752</v>
      </c>
      <c r="P78" s="77">
        <v>65.182612110768261</v>
      </c>
      <c r="Q78" s="77">
        <v>21.899999999999995</v>
      </c>
      <c r="R78" s="80">
        <v>0</v>
      </c>
      <c r="S78" s="80">
        <v>0</v>
      </c>
      <c r="T78" s="78">
        <f>SUMPRODUCT(LTA!F78:AJ78,LTA!F$101:AJ$101,LTA!F$104:AJ$104)</f>
        <v>8.0299999999999994</v>
      </c>
      <c r="U78" s="78">
        <f>SUMPRODUCT(LTA!F78:AJ78,LTA!F$102:AJ$102,LTA!F$104:AJ$104)</f>
        <v>108.07000000000001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19.55</v>
      </c>
      <c r="AB78" s="117">
        <f>-STOA!O78</f>
        <v>-197.18</v>
      </c>
      <c r="AC78">
        <f t="shared" si="3"/>
        <v>10.859895689915653</v>
      </c>
      <c r="AD78">
        <f t="shared" si="4"/>
        <v>827.10857079749098</v>
      </c>
      <c r="AE78">
        <f>'IDT-1'!C78</f>
        <v>0</v>
      </c>
      <c r="AF78" s="26"/>
      <c r="AG78">
        <f t="shared" si="5"/>
        <v>827.10857079749098</v>
      </c>
      <c r="AI78" s="75">
        <f>PXIL!I78</f>
        <v>0</v>
      </c>
      <c r="AJ78" s="75">
        <f>PXIL!O78</f>
        <v>0</v>
      </c>
      <c r="AK78" s="75">
        <f>RTM_IEX!I78</f>
        <v>17.21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8.8560602128211787</v>
      </c>
      <c r="F79">
        <f>GT_Spot!Q79</f>
        <v>0</v>
      </c>
      <c r="G79">
        <f>PPCL_NG!Q79</f>
        <v>25.238289655172416</v>
      </c>
      <c r="H79">
        <f>PPCL_Spot!Q79</f>
        <v>0</v>
      </c>
      <c r="I79">
        <f>Bawana_NG!Q79</f>
        <v>54.999113046282858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4.6805759999999994</v>
      </c>
      <c r="O79">
        <f>BYPL_ISGS_exbus!BB79</f>
        <v>681.11112170286117</v>
      </c>
      <c r="P79" s="77">
        <v>65.182612110768261</v>
      </c>
      <c r="Q79" s="77">
        <v>21.899999999999995</v>
      </c>
      <c r="R79" s="80">
        <v>0</v>
      </c>
      <c r="S79" s="80">
        <v>0</v>
      </c>
      <c r="T79" s="78">
        <f>SUMPRODUCT(LTA!F79:AJ79,LTA!F$101:AJ$101,LTA!F$104:AJ$104)</f>
        <v>7.93</v>
      </c>
      <c r="U79" s="78">
        <f>SUMPRODUCT(LTA!F79:AJ79,LTA!F$102:AJ$102,LTA!F$104:AJ$104)</f>
        <v>108.4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24.33</v>
      </c>
      <c r="AB79" s="117">
        <f>-STOA!O79</f>
        <v>-197.18</v>
      </c>
      <c r="AC79">
        <f t="shared" si="3"/>
        <v>10.758777584832046</v>
      </c>
      <c r="AD79">
        <f t="shared" si="4"/>
        <v>815.71899514307381</v>
      </c>
      <c r="AE79">
        <f>'IDT-1'!C79</f>
        <v>0</v>
      </c>
      <c r="AF79" s="26"/>
      <c r="AG79">
        <f t="shared" si="5"/>
        <v>815.71899514307381</v>
      </c>
      <c r="AI79" s="75">
        <f>PXIL!I79</f>
        <v>0</v>
      </c>
      <c r="AJ79" s="75">
        <f>PXIL!O79</f>
        <v>0</v>
      </c>
      <c r="AK79" s="75">
        <f>RTM_IEX!I79</f>
        <v>21.03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8.8560602128211787</v>
      </c>
      <c r="F80">
        <f>GT_Spot!Q80</f>
        <v>0</v>
      </c>
      <c r="G80">
        <f>PPCL_NG!Q80</f>
        <v>25.18593103448276</v>
      </c>
      <c r="H80">
        <f>PPCL_Spot!Q80</f>
        <v>0</v>
      </c>
      <c r="I80">
        <f>Bawana_NG!Q80</f>
        <v>54.999113046282858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4.8459639999999986</v>
      </c>
      <c r="O80">
        <f>BYPL_ISGS_exbus!BB80</f>
        <v>669.87261544076136</v>
      </c>
      <c r="P80" s="77">
        <v>65.182612110768261</v>
      </c>
      <c r="Q80" s="77">
        <v>21.899999999999995</v>
      </c>
      <c r="R80" s="80">
        <v>0</v>
      </c>
      <c r="S80" s="80">
        <v>0</v>
      </c>
      <c r="T80" s="78">
        <f>SUMPRODUCT(LTA!F80:AJ80,LTA!F$101:AJ$101,LTA!F$104:AJ$104)</f>
        <v>7.87</v>
      </c>
      <c r="U80" s="78">
        <f>SUMPRODUCT(LTA!F80:AJ80,LTA!F$102:AJ$102,LTA!F$104:AJ$104)</f>
        <v>108.57000000000001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24.33</v>
      </c>
      <c r="AB80" s="117">
        <f>-STOA!O80</f>
        <v>-197.18</v>
      </c>
      <c r="AC80">
        <f t="shared" si="3"/>
        <v>10.6702893882635</v>
      </c>
      <c r="AD80">
        <f t="shared" si="4"/>
        <v>805.75200645685288</v>
      </c>
      <c r="AE80">
        <f>'IDT-1'!C80</f>
        <v>0</v>
      </c>
      <c r="AF80" s="26"/>
      <c r="AG80">
        <f t="shared" si="5"/>
        <v>805.75200645685288</v>
      </c>
      <c r="AI80" s="75">
        <f>PXIL!I80</f>
        <v>0</v>
      </c>
      <c r="AJ80" s="75">
        <f>PXIL!O80</f>
        <v>0</v>
      </c>
      <c r="AK80" s="75">
        <f>RTM_IEX!I80</f>
        <v>21.99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8.8560602128211787</v>
      </c>
      <c r="F81">
        <f>GT_Spot!Q81</f>
        <v>0</v>
      </c>
      <c r="G81">
        <f>PPCL_NG!Q81</f>
        <v>25.292082758620687</v>
      </c>
      <c r="H81">
        <f>PPCL_Spot!Q81</f>
        <v>0</v>
      </c>
      <c r="I81">
        <f>Bawana_NG!Q81</f>
        <v>54.999113046282858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4.690135999999999</v>
      </c>
      <c r="O81">
        <f>BYPL_ISGS_exbus!BB81</f>
        <v>660.95349068191604</v>
      </c>
      <c r="P81" s="77">
        <v>65.182612110768261</v>
      </c>
      <c r="Q81" s="77">
        <v>21.899999999999995</v>
      </c>
      <c r="R81" s="80">
        <v>0</v>
      </c>
      <c r="S81" s="80">
        <v>0</v>
      </c>
      <c r="T81" s="78">
        <f>SUMPRODUCT(LTA!F81:AJ81,LTA!F$101:AJ$101,LTA!F$104:AJ$104)</f>
        <v>7.72</v>
      </c>
      <c r="U81" s="78">
        <f>SUMPRODUCT(LTA!F81:AJ81,LTA!F$102:AJ$102,LTA!F$104:AJ$104)</f>
        <v>109.24000000000001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24.33</v>
      </c>
      <c r="AB81" s="117">
        <f>-STOA!O81</f>
        <v>-197.18</v>
      </c>
      <c r="AC81">
        <f t="shared" si="3"/>
        <v>10.629555939158074</v>
      </c>
      <c r="AD81">
        <f t="shared" si="4"/>
        <v>801.16393887125082</v>
      </c>
      <c r="AE81">
        <f>'IDT-1'!C81</f>
        <v>0</v>
      </c>
      <c r="AF81" s="26"/>
      <c r="AG81">
        <f t="shared" si="5"/>
        <v>801.16393887125082</v>
      </c>
      <c r="AI81" s="75">
        <f>PXIL!I81</f>
        <v>0</v>
      </c>
      <c r="AJ81" s="75">
        <f>PXIL!O81</f>
        <v>0</v>
      </c>
      <c r="AK81" s="75">
        <f>RTM_IEX!I81</f>
        <v>25.81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8.8560602128211787</v>
      </c>
      <c r="F82">
        <f>GT_Spot!Q82</f>
        <v>0</v>
      </c>
      <c r="G82">
        <f>PPCL_NG!Q82</f>
        <v>25.326510344827586</v>
      </c>
      <c r="H82">
        <f>PPCL_Spot!Q82</f>
        <v>0</v>
      </c>
      <c r="I82">
        <f>Bawana_NG!Q82</f>
        <v>54.999113046282858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4.7130799999999988</v>
      </c>
      <c r="O82">
        <f>BYPL_ISGS_exbus!BB82</f>
        <v>654.57141532451919</v>
      </c>
      <c r="P82" s="77">
        <v>65.182612110768261</v>
      </c>
      <c r="Q82" s="77">
        <v>21.899999999999995</v>
      </c>
      <c r="R82" s="80">
        <v>0</v>
      </c>
      <c r="S82" s="80">
        <v>0</v>
      </c>
      <c r="T82" s="78">
        <f>SUMPRODUCT(LTA!F82:AJ82,LTA!F$101:AJ$101,LTA!F$104:AJ$104)</f>
        <v>7.64</v>
      </c>
      <c r="U82" s="78">
        <f>SUMPRODUCT(LTA!F82:AJ82,LTA!F$102:AJ$102,LTA!F$104:AJ$104)</f>
        <v>106.34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14.77</v>
      </c>
      <c r="AB82" s="117">
        <f>-STOA!O82</f>
        <v>-197.18</v>
      </c>
      <c r="AC82">
        <f t="shared" si="3"/>
        <v>10.438290545971602</v>
      </c>
      <c r="AD82">
        <f t="shared" si="4"/>
        <v>779.6205004932475</v>
      </c>
      <c r="AE82">
        <f>'IDT-1'!C82</f>
        <v>0</v>
      </c>
      <c r="AF82" s="26"/>
      <c r="AG82">
        <f t="shared" si="5"/>
        <v>779.6205004932475</v>
      </c>
      <c r="AI82" s="75">
        <f>PXIL!I82</f>
        <v>0</v>
      </c>
      <c r="AJ82" s="75">
        <f>PXIL!O82</f>
        <v>0</v>
      </c>
      <c r="AK82" s="75">
        <f>RTM_IEX!I82</f>
        <v>22.94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8.8560602128211787</v>
      </c>
      <c r="F83">
        <f>GT_Spot!Q83</f>
        <v>0</v>
      </c>
      <c r="G83">
        <f>PPCL_NG!Q83</f>
        <v>25.908910344827589</v>
      </c>
      <c r="H83">
        <f>PPCL_Spot!Q83</f>
        <v>0</v>
      </c>
      <c r="I83">
        <f>Bawana_NG!Q83</f>
        <v>54.999113046282858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4.6710159999999989</v>
      </c>
      <c r="O83">
        <f>BYPL_ISGS_exbus!BB83</f>
        <v>648.68065386296121</v>
      </c>
      <c r="P83" s="77">
        <v>65.182612110768261</v>
      </c>
      <c r="Q83" s="77">
        <v>21.899999999999995</v>
      </c>
      <c r="R83" s="80">
        <v>0</v>
      </c>
      <c r="S83" s="80">
        <v>0</v>
      </c>
      <c r="T83" s="78">
        <f>SUMPRODUCT(LTA!F83:AJ83,LTA!F$101:AJ$101,LTA!F$104:AJ$104)</f>
        <v>7.9</v>
      </c>
      <c r="U83" s="78">
        <f>SUMPRODUCT(LTA!F83:AJ83,LTA!F$102:AJ$102,LTA!F$104:AJ$104)</f>
        <v>106.43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10.37747880190989</v>
      </c>
      <c r="AD83">
        <f t="shared" si="4"/>
        <v>772.77088677575102</v>
      </c>
      <c r="AE83">
        <f>'IDT-1'!C83</f>
        <v>0</v>
      </c>
      <c r="AF83" s="26"/>
      <c r="AG83">
        <f t="shared" si="5"/>
        <v>772.77088677575102</v>
      </c>
      <c r="AI83" s="75">
        <f>PXIL!I83</f>
        <v>0</v>
      </c>
      <c r="AJ83" s="75">
        <f>PXIL!O83</f>
        <v>0</v>
      </c>
      <c r="AK83" s="75">
        <f>RTM_IEX!I83</f>
        <v>35.369999999999997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8.8560602128211787</v>
      </c>
      <c r="F84">
        <f>GT_Spot!Q84</f>
        <v>0</v>
      </c>
      <c r="G84">
        <f>PPCL_NG!Q84</f>
        <v>25.936165517241381</v>
      </c>
      <c r="H84">
        <f>PPCL_Spot!Q84</f>
        <v>0</v>
      </c>
      <c r="I84">
        <f>Bawana_NG!Q84</f>
        <v>54.999113046282858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4.5524719999999981</v>
      </c>
      <c r="O84">
        <f>BYPL_ISGS_exbus!BB84</f>
        <v>648.68065386296121</v>
      </c>
      <c r="P84" s="77">
        <v>65.182612110768261</v>
      </c>
      <c r="Q84" s="77">
        <v>21.899999999999995</v>
      </c>
      <c r="R84" s="80">
        <v>0</v>
      </c>
      <c r="S84" s="80">
        <v>0</v>
      </c>
      <c r="T84" s="78">
        <f>SUMPRODUCT(LTA!F84:AJ84,LTA!F$101:AJ$101,LTA!F$104:AJ$104)</f>
        <v>8.11</v>
      </c>
      <c r="U84" s="78">
        <f>SUMPRODUCT(LTA!F84:AJ84,LTA!F$102:AJ$102,LTA!F$104:AJ$104)</f>
        <v>106.49000000000001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10.252859460227134</v>
      </c>
      <c r="AD84">
        <f t="shared" si="4"/>
        <v>758.73421728984761</v>
      </c>
      <c r="AE84">
        <f>'IDT-1'!C84</f>
        <v>0</v>
      </c>
      <c r="AF84" s="26"/>
      <c r="AG84">
        <f t="shared" si="5"/>
        <v>758.73421728984761</v>
      </c>
      <c r="AI84" s="75">
        <f>PXIL!I84</f>
        <v>0</v>
      </c>
      <c r="AJ84" s="75">
        <f>PXIL!O84</f>
        <v>0</v>
      </c>
      <c r="AK84" s="75">
        <f>RTM_IEX!I84</f>
        <v>21.03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8.8560602128211787</v>
      </c>
      <c r="F85">
        <f>GT_Spot!Q85</f>
        <v>0</v>
      </c>
      <c r="G85">
        <f>PPCL_NG!Q85</f>
        <v>25.885958620689657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4.561075999999999</v>
      </c>
      <c r="O85">
        <f>BYPL_ISGS_exbus!BB85</f>
        <v>647.79940187896113</v>
      </c>
      <c r="P85" s="77">
        <v>65.182612110768261</v>
      </c>
      <c r="Q85" s="77">
        <v>21.899999999999995</v>
      </c>
      <c r="R85" s="80">
        <v>0</v>
      </c>
      <c r="S85" s="80">
        <v>0</v>
      </c>
      <c r="T85" s="78">
        <f>SUMPRODUCT(LTA!F85:AJ85,LTA!F$101:AJ$101,LTA!F$104:AJ$104)</f>
        <v>8.43</v>
      </c>
      <c r="U85" s="78">
        <f>SUMPRODUCT(LTA!F85:AJ85,LTA!F$102:AJ$102,LTA!F$104:AJ$104)</f>
        <v>106.73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10.140290142470988</v>
      </c>
      <c r="AD85">
        <f t="shared" si="4"/>
        <v>746.05481868076902</v>
      </c>
      <c r="AE85">
        <f>'IDT-1'!C85</f>
        <v>0</v>
      </c>
      <c r="AF85" s="26"/>
      <c r="AG85">
        <f t="shared" si="5"/>
        <v>746.05481868076902</v>
      </c>
      <c r="AI85" s="75">
        <f>PXIL!I85</f>
        <v>0</v>
      </c>
      <c r="AJ85" s="75">
        <f>PXIL!O85</f>
        <v>0</v>
      </c>
      <c r="AK85" s="75">
        <f>RTM_IEX!I85</f>
        <v>8.6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8.8560602128211787</v>
      </c>
      <c r="F86">
        <f>GT_Spot!Q86</f>
        <v>0</v>
      </c>
      <c r="G86">
        <f>PPCL_NG!Q86</f>
        <v>25.847944827586211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4.1939719999999987</v>
      </c>
      <c r="O86">
        <f>BYPL_ISGS_exbus!BB86</f>
        <v>647.79940187896113</v>
      </c>
      <c r="P86" s="77">
        <v>65.182612110768261</v>
      </c>
      <c r="Q86" s="77">
        <v>21.899999999999995</v>
      </c>
      <c r="R86" s="80">
        <v>0</v>
      </c>
      <c r="S86" s="80">
        <v>0</v>
      </c>
      <c r="T86" s="78">
        <f>SUMPRODUCT(LTA!F86:AJ86,LTA!F$101:AJ$101,LTA!F$104:AJ$104)</f>
        <v>8.83</v>
      </c>
      <c r="U86" s="78">
        <f>SUMPRODUCT(LTA!F86:AJ86,LTA!F$102:AJ$102,LTA!F$104:AJ$104)</f>
        <v>107.12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10.112387743502655</v>
      </c>
      <c r="AD86">
        <f t="shared" si="4"/>
        <v>732.86760328663411</v>
      </c>
      <c r="AE86">
        <f>'IDT-1'!C86</f>
        <v>0</v>
      </c>
      <c r="AF86" s="26"/>
      <c r="AG86">
        <f t="shared" si="5"/>
        <v>732.86760328663411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11.582002074688797</v>
      </c>
      <c r="F87">
        <f>GT_Spot!Q87</f>
        <v>0</v>
      </c>
      <c r="G87">
        <f>PPCL_NG!Q87</f>
        <v>25.824275862068962</v>
      </c>
      <c r="H87">
        <f>PPCL_Spot!Q87</f>
        <v>0</v>
      </c>
      <c r="I87">
        <f>Bawana_NG!Q87</f>
        <v>55.000000000000007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4.3689199999999992</v>
      </c>
      <c r="O87">
        <f>BYPL_ISGS_exbus!BB87</f>
        <v>644.22038465296123</v>
      </c>
      <c r="P87" s="77">
        <v>65.182612110768261</v>
      </c>
      <c r="Q87" s="77">
        <v>21.899999999999995</v>
      </c>
      <c r="R87" s="80">
        <v>0</v>
      </c>
      <c r="S87" s="80">
        <v>0</v>
      </c>
      <c r="T87" s="78">
        <f>SUMPRODUCT(LTA!F87:AJ87,LTA!F$101:AJ$101,LTA!F$104:AJ$104)</f>
        <v>9.6199999999999992</v>
      </c>
      <c r="U87" s="78">
        <f>SUMPRODUCT(LTA!F87:AJ87,LTA!F$102:AJ$102,LTA!F$104:AJ$104)</f>
        <v>107.25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-197.18</v>
      </c>
      <c r="AC87">
        <f t="shared" si="3"/>
        <v>10.144893298190762</v>
      </c>
      <c r="AD87">
        <f t="shared" si="4"/>
        <v>746.57330140229658</v>
      </c>
      <c r="AE87">
        <f>'IDT-1'!C87</f>
        <v>-30</v>
      </c>
      <c r="AF87" s="26"/>
      <c r="AG87">
        <f t="shared" si="5"/>
        <v>716.57330140229658</v>
      </c>
      <c r="AI87" s="75">
        <f>PXIL!I87</f>
        <v>0</v>
      </c>
      <c r="AJ87" s="75">
        <f>PXIL!O87</f>
        <v>0</v>
      </c>
      <c r="AK87" s="75">
        <f>RTM_IEX!I87</f>
        <v>8.6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11.582002074688797</v>
      </c>
      <c r="F88">
        <f>GT_Spot!Q88</f>
        <v>0</v>
      </c>
      <c r="G88">
        <f>PPCL_NG!Q88</f>
        <v>25.882372413793103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4.7589679999999985</v>
      </c>
      <c r="O88">
        <f>BYPL_ISGS_exbus!BB88</f>
        <v>643.95325031296102</v>
      </c>
      <c r="P88" s="77">
        <v>65.182612110768261</v>
      </c>
      <c r="Q88" s="77">
        <v>21.899999999999995</v>
      </c>
      <c r="R88" s="80">
        <v>0</v>
      </c>
      <c r="S88" s="80">
        <v>0</v>
      </c>
      <c r="T88" s="78">
        <f>SUMPRODUCT(LTA!F88:AJ88,LTA!F$101:AJ$101,LTA!F$104:AJ$104)</f>
        <v>10.58</v>
      </c>
      <c r="U88" s="78">
        <f>SUMPRODUCT(LTA!F88:AJ88,LTA!F$102:AJ$102,LTA!F$104:AJ$104)</f>
        <v>107.36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-197.18</v>
      </c>
      <c r="AC88">
        <f t="shared" si="3"/>
        <v>10.147542188053933</v>
      </c>
      <c r="AD88">
        <f t="shared" si="4"/>
        <v>746.8716627241572</v>
      </c>
      <c r="AE88">
        <f>'IDT-1'!C88</f>
        <v>-40</v>
      </c>
      <c r="AF88" s="26"/>
      <c r="AG88">
        <f t="shared" si="5"/>
        <v>706.8716627241572</v>
      </c>
      <c r="AI88" s="75">
        <f>PXIL!I88</f>
        <v>0</v>
      </c>
      <c r="AJ88" s="75">
        <f>PXIL!O88</f>
        <v>0</v>
      </c>
      <c r="AK88" s="75">
        <f>RTM_IEX!I88</f>
        <v>7.65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8.8560602128211787</v>
      </c>
      <c r="F89">
        <f>GT_Spot!Q89</f>
        <v>0</v>
      </c>
      <c r="G89">
        <f>PPCL_NG!Q89</f>
        <v>25.857268965517243</v>
      </c>
      <c r="H89">
        <f>PPCL_Spot!Q89</f>
        <v>0</v>
      </c>
      <c r="I89">
        <f>Bawana_NG!Q89</f>
        <v>48.430000000000007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4.8822919999999996</v>
      </c>
      <c r="O89">
        <f>BYPL_ISGS_exbus!BB89</f>
        <v>642.71186239696101</v>
      </c>
      <c r="P89" s="77">
        <v>65.182612110768261</v>
      </c>
      <c r="Q89" s="77">
        <v>21.899999999999995</v>
      </c>
      <c r="R89" s="80">
        <v>0</v>
      </c>
      <c r="S89" s="80">
        <v>0</v>
      </c>
      <c r="T89" s="78">
        <f>SUMPRODUCT(LTA!F89:AJ89,LTA!F$101:AJ$101,LTA!F$104:AJ$104)</f>
        <v>26.51</v>
      </c>
      <c r="U89" s="78">
        <f>SUMPRODUCT(LTA!F89:AJ89,LTA!F$102:AJ$102,LTA!F$104:AJ$104)</f>
        <v>107.69000000000001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-197.18</v>
      </c>
      <c r="AC89">
        <f t="shared" si="3"/>
        <v>10.493214026863869</v>
      </c>
      <c r="AD89">
        <f t="shared" si="4"/>
        <v>785.8068816592039</v>
      </c>
      <c r="AE89">
        <f>'IDT-1'!C89</f>
        <v>-55</v>
      </c>
      <c r="AF89" s="26"/>
      <c r="AG89">
        <f t="shared" si="5"/>
        <v>730.8068816592039</v>
      </c>
      <c r="AI89" s="75">
        <f>PXIL!I89</f>
        <v>0</v>
      </c>
      <c r="AJ89" s="75">
        <f>PXIL!O89</f>
        <v>0</v>
      </c>
      <c r="AK89" s="75">
        <f>RTM_IEX!I89</f>
        <v>41.11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8.8560602128211787</v>
      </c>
      <c r="F90">
        <f>GT_Spot!Q90</f>
        <v>0</v>
      </c>
      <c r="G90">
        <f>PPCL_NG!Q90</f>
        <v>25.909627586206891</v>
      </c>
      <c r="H90">
        <f>PPCL_Spot!Q90</f>
        <v>0</v>
      </c>
      <c r="I90">
        <f>Bawana_NG!Q90</f>
        <v>48.430000000000007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4.7905159999999993</v>
      </c>
      <c r="O90">
        <f>BYPL_ISGS_exbus!BB90</f>
        <v>642.71186239696101</v>
      </c>
      <c r="P90" s="77">
        <v>65.182612110768261</v>
      </c>
      <c r="Q90" s="77">
        <v>21.899999999999995</v>
      </c>
      <c r="R90" s="80">
        <v>0</v>
      </c>
      <c r="S90" s="80">
        <v>0</v>
      </c>
      <c r="T90" s="78">
        <f>SUMPRODUCT(LTA!F90:AJ90,LTA!F$101:AJ$101,LTA!F$104:AJ$104)</f>
        <v>28.84</v>
      </c>
      <c r="U90" s="78">
        <f>SUMPRODUCT(LTA!F90:AJ90,LTA!F$102:AJ$102,LTA!F$104:AJ$104)</f>
        <v>107.92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-197.18</v>
      </c>
      <c r="AC90">
        <f t="shared" si="3"/>
        <v>10.523843153925938</v>
      </c>
      <c r="AD90">
        <f t="shared" si="4"/>
        <v>789.2568351528314</v>
      </c>
      <c r="AE90">
        <f>'IDT-1'!C90</f>
        <v>-70</v>
      </c>
      <c r="AF90" s="26"/>
      <c r="AG90">
        <f t="shared" si="5"/>
        <v>719.2568351528314</v>
      </c>
      <c r="AI90" s="75">
        <f>PXIL!I90</f>
        <v>0</v>
      </c>
      <c r="AJ90" s="75">
        <f>PXIL!O90</f>
        <v>0</v>
      </c>
      <c r="AK90" s="75">
        <f>RTM_IEX!I90</f>
        <v>42.07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8.8560602128211787</v>
      </c>
      <c r="F91">
        <f>GT_Spot!Q91</f>
        <v>0</v>
      </c>
      <c r="G91">
        <f>PPCL_NG!Q91</f>
        <v>25.932579310344828</v>
      </c>
      <c r="H91">
        <f>PPCL_Spot!Q91</f>
        <v>0</v>
      </c>
      <c r="I91">
        <f>Bawana_NG!Q91</f>
        <v>48.430000000000007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4.7169039999999995</v>
      </c>
      <c r="O91">
        <f>BYPL_ISGS_exbus!BB91</f>
        <v>641.69801479296109</v>
      </c>
      <c r="P91" s="77">
        <v>65.182612110768261</v>
      </c>
      <c r="Q91" s="77">
        <v>21.899999999999995</v>
      </c>
      <c r="R91" s="80">
        <v>0</v>
      </c>
      <c r="S91" s="80">
        <v>0</v>
      </c>
      <c r="T91" s="78">
        <f>SUMPRODUCT(LTA!F91:AJ91,LTA!F$101:AJ$101,LTA!F$104:AJ$104)</f>
        <v>31.17</v>
      </c>
      <c r="U91" s="78">
        <f>SUMPRODUCT(LTA!F91:AJ91,LTA!F$102:AJ$102,LTA!F$104:AJ$104)</f>
        <v>108.43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-197.18</v>
      </c>
      <c r="AC91">
        <f t="shared" si="3"/>
        <v>10.589979484583154</v>
      </c>
      <c r="AD91">
        <f t="shared" si="4"/>
        <v>796.70619094231211</v>
      </c>
      <c r="AE91">
        <f>'IDT-1'!C91</f>
        <v>-90</v>
      </c>
      <c r="AF91" s="26"/>
      <c r="AG91">
        <f t="shared" si="5"/>
        <v>706.70619094231211</v>
      </c>
      <c r="AI91" s="75">
        <f>PXIL!I91</f>
        <v>0</v>
      </c>
      <c r="AJ91" s="75">
        <f>PXIL!O91</f>
        <v>0</v>
      </c>
      <c r="AK91" s="75">
        <f>RTM_IEX!I91</f>
        <v>47.81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8.8560602128211787</v>
      </c>
      <c r="F92">
        <f>GT_Spot!Q92</f>
        <v>0</v>
      </c>
      <c r="G92">
        <f>PPCL_NG!Q92</f>
        <v>25.848662068965517</v>
      </c>
      <c r="H92">
        <f>PPCL_Spot!Q92</f>
        <v>0</v>
      </c>
      <c r="I92">
        <f>Bawana_NG!Q92</f>
        <v>48.43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4.529528</v>
      </c>
      <c r="O92">
        <f>BYPL_ISGS_exbus!BB92</f>
        <v>641.69801479296109</v>
      </c>
      <c r="P92" s="77">
        <v>65.182612110768261</v>
      </c>
      <c r="Q92" s="77">
        <v>21.899999999999995</v>
      </c>
      <c r="R92" s="80">
        <v>0</v>
      </c>
      <c r="S92" s="80">
        <v>0</v>
      </c>
      <c r="T92" s="78">
        <f>SUMPRODUCT(LTA!F92:AJ92,LTA!F$101:AJ$101,LTA!F$104:AJ$104)</f>
        <v>32.840000000000003</v>
      </c>
      <c r="U92" s="78">
        <f>SUMPRODUCT(LTA!F92:AJ92,LTA!F$102:AJ$102,LTA!F$104:AJ$104)</f>
        <v>109.03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-197.18</v>
      </c>
      <c r="AC92">
        <f t="shared" si="3"/>
        <v>10.557056104059015</v>
      </c>
      <c r="AD92">
        <f t="shared" si="4"/>
        <v>792.99782108145712</v>
      </c>
      <c r="AE92">
        <f>'IDT-1'!C92</f>
        <v>-108.804</v>
      </c>
      <c r="AF92" s="26"/>
      <c r="AG92">
        <f t="shared" si="5"/>
        <v>684.19382108145714</v>
      </c>
      <c r="AI92" s="75">
        <f>PXIL!I92</f>
        <v>0</v>
      </c>
      <c r="AJ92" s="75">
        <f>PXIL!O92</f>
        <v>0</v>
      </c>
      <c r="AK92" s="75">
        <f>RTM_IEX!I92</f>
        <v>42.07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8.8560602128211787</v>
      </c>
      <c r="F93">
        <f>GT_Spot!Q93</f>
        <v>0</v>
      </c>
      <c r="G93">
        <f>PPCL_NG!Q93</f>
        <v>25.861572413793105</v>
      </c>
      <c r="H93">
        <f>PPCL_Spot!Q93</f>
        <v>0</v>
      </c>
      <c r="I93">
        <f>Bawana_NG!Q93</f>
        <v>48.43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4.4415759999999986</v>
      </c>
      <c r="O93">
        <f>BYPL_ISGS_exbus!BB93</f>
        <v>641.86170404057293</v>
      </c>
      <c r="P93" s="77">
        <v>65.182612110768261</v>
      </c>
      <c r="Q93" s="77">
        <v>21.899999999999995</v>
      </c>
      <c r="R93" s="80">
        <v>0</v>
      </c>
      <c r="S93" s="80">
        <v>0</v>
      </c>
      <c r="T93" s="78">
        <f>SUMPRODUCT(LTA!F93:AJ93,LTA!F$101:AJ$101,LTA!F$104:AJ$104)</f>
        <v>35.17</v>
      </c>
      <c r="U93" s="78">
        <f>SUMPRODUCT(LTA!F93:AJ93,LTA!F$102:AJ$102,LTA!F$104:AJ$104)</f>
        <v>109.76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-62</v>
      </c>
      <c r="AA93" s="117">
        <f>STOA!I93</f>
        <v>0.35</v>
      </c>
      <c r="AB93" s="117">
        <f>-STOA!O93</f>
        <v>-197.18</v>
      </c>
      <c r="AC93">
        <f t="shared" si="3"/>
        <v>11.278208109248592</v>
      </c>
      <c r="AD93">
        <f t="shared" si="4"/>
        <v>749.67531666870696</v>
      </c>
      <c r="AE93">
        <f>'IDT-1'!C93</f>
        <v>-79.168999999999997</v>
      </c>
      <c r="AF93" s="26"/>
      <c r="AG93">
        <f t="shared" si="5"/>
        <v>670.50631666870697</v>
      </c>
      <c r="AI93" s="75">
        <f>PXIL!I93</f>
        <v>0</v>
      </c>
      <c r="AJ93" s="75">
        <f>PXIL!O93</f>
        <v>0</v>
      </c>
      <c r="AK93" s="75">
        <f>RTM_IEX!I93</f>
        <v>58.32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8.8560602128211787</v>
      </c>
      <c r="F94">
        <f>GT_Spot!Q94</f>
        <v>0</v>
      </c>
      <c r="G94">
        <f>PPCL_NG!Q94</f>
        <v>25.857268965517243</v>
      </c>
      <c r="H94">
        <f>PPCL_Spot!Q94</f>
        <v>0</v>
      </c>
      <c r="I94">
        <f>Bawana_NG!Q94</f>
        <v>48.43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4.5840199999999989</v>
      </c>
      <c r="O94">
        <f>BYPL_ISGS_exbus!BB94</f>
        <v>522.60077916454452</v>
      </c>
      <c r="P94" s="77">
        <v>65.182612110768261</v>
      </c>
      <c r="Q94" s="77">
        <v>21.899999999999995</v>
      </c>
      <c r="R94" s="80">
        <v>0</v>
      </c>
      <c r="S94" s="80">
        <v>0</v>
      </c>
      <c r="T94" s="78">
        <f>SUMPRODUCT(LTA!F94:AJ94,LTA!F$101:AJ$101,LTA!F$104:AJ$104)</f>
        <v>37.51</v>
      </c>
      <c r="U94" s="78">
        <f>SUMPRODUCT(LTA!F94:AJ94,LTA!F$102:AJ$102,LTA!F$104:AJ$104)</f>
        <v>113.53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-197.18</v>
      </c>
      <c r="AC94">
        <f t="shared" si="3"/>
        <v>10.145531700818605</v>
      </c>
      <c r="AD94">
        <f t="shared" si="4"/>
        <v>746.64520875283233</v>
      </c>
      <c r="AE94">
        <f>'IDT-1'!C94</f>
        <v>-100</v>
      </c>
      <c r="AF94" s="26"/>
      <c r="AG94">
        <f t="shared" si="5"/>
        <v>646.64520875283233</v>
      </c>
      <c r="AI94" s="75">
        <f>PXIL!I94</f>
        <v>0</v>
      </c>
      <c r="AJ94" s="75">
        <f>PXIL!O94</f>
        <v>0</v>
      </c>
      <c r="AK94" s="75">
        <f>RTM_IEX!I94</f>
        <v>105.17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8.8560602128211787</v>
      </c>
      <c r="F95">
        <f>GT_Spot!Q95</f>
        <v>0</v>
      </c>
      <c r="G95">
        <f>PPCL_NG!Q95</f>
        <v>25.838620689655173</v>
      </c>
      <c r="H95">
        <f>PPCL_Spot!Q95</f>
        <v>0</v>
      </c>
      <c r="I95">
        <f>Bawana_NG!Q95</f>
        <v>48.43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4.5524719999999981</v>
      </c>
      <c r="O95">
        <f>BYPL_ISGS_exbus!BB95</f>
        <v>528.36105263269292</v>
      </c>
      <c r="P95" s="77">
        <v>65.182612110768261</v>
      </c>
      <c r="Q95" s="77">
        <v>21.899999999999995</v>
      </c>
      <c r="R95" s="80">
        <v>0</v>
      </c>
      <c r="S95" s="80">
        <v>0</v>
      </c>
      <c r="T95" s="78">
        <f>SUMPRODUCT(LTA!F95:AJ95,LTA!F$101:AJ$101,LTA!F$104:AJ$104)</f>
        <v>38.56</v>
      </c>
      <c r="U95" s="78">
        <f>SUMPRODUCT(LTA!F95:AJ95,LTA!F$102:AJ$102,LTA!F$104:AJ$104)</f>
        <v>114.69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-26</v>
      </c>
      <c r="AA95" s="117">
        <f>STOA!I95</f>
        <v>0.35</v>
      </c>
      <c r="AB95" s="117">
        <f>-STOA!O95</f>
        <v>-197.18</v>
      </c>
      <c r="AC95">
        <f t="shared" si="3"/>
        <v>10.353571695687801</v>
      </c>
      <c r="AD95">
        <f t="shared" si="4"/>
        <v>717.84724595024966</v>
      </c>
      <c r="AE95">
        <f>'IDT-1'!C95</f>
        <v>-95.421999999999997</v>
      </c>
      <c r="AF95" s="26"/>
      <c r="AG95">
        <f t="shared" si="5"/>
        <v>622.42524595024963</v>
      </c>
      <c r="AI95" s="75">
        <f>PXIL!I95</f>
        <v>0</v>
      </c>
      <c r="AJ95" s="75">
        <f>PXIL!O95</f>
        <v>0</v>
      </c>
      <c r="AK95" s="75">
        <f>RTM_IEX!I95</f>
        <v>94.66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8.8560602128211787</v>
      </c>
      <c r="F96">
        <f>GT_Spot!Q96</f>
        <v>0</v>
      </c>
      <c r="G96">
        <f>PPCL_NG!Q96</f>
        <v>25.972744827586208</v>
      </c>
      <c r="H96">
        <f>PPCL_Spot!Q96</f>
        <v>0</v>
      </c>
      <c r="I96">
        <f>Bawana_NG!Q96</f>
        <v>48.43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4.6671919999999991</v>
      </c>
      <c r="O96">
        <f>BYPL_ISGS_exbus!BB96</f>
        <v>528.360411478797</v>
      </c>
      <c r="P96" s="77">
        <v>65.182612110768261</v>
      </c>
      <c r="Q96" s="77">
        <v>21.899999999999995</v>
      </c>
      <c r="R96" s="80">
        <v>0</v>
      </c>
      <c r="S96" s="80">
        <v>0</v>
      </c>
      <c r="T96" s="78">
        <f>SUMPRODUCT(LTA!F96:AJ96,LTA!F$101:AJ$101,LTA!F$104:AJ$104)</f>
        <v>41.43</v>
      </c>
      <c r="U96" s="78">
        <f>SUMPRODUCT(LTA!F96:AJ96,LTA!F$102:AJ$102,LTA!F$104:AJ$104)</f>
        <v>115.76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-136</v>
      </c>
      <c r="AA96" s="117">
        <f>STOA!I96</f>
        <v>0.35</v>
      </c>
      <c r="AB96" s="117">
        <f>-STOA!O96</f>
        <v>-197.18</v>
      </c>
      <c r="AC96">
        <f t="shared" si="3"/>
        <v>11.358573909388797</v>
      </c>
      <c r="AD96">
        <f t="shared" si="4"/>
        <v>610.07044672058385</v>
      </c>
      <c r="AE96">
        <f>'IDT-1'!C96</f>
        <v>-12.701000000000001</v>
      </c>
      <c r="AF96" s="26"/>
      <c r="AG96">
        <f t="shared" si="5"/>
        <v>597.36944672058382</v>
      </c>
      <c r="AI96" s="75">
        <f>PXIL!I96</f>
        <v>0</v>
      </c>
      <c r="AJ96" s="75">
        <f>PXIL!O96</f>
        <v>0</v>
      </c>
      <c r="AK96" s="75">
        <f>RTM_IEX!I96</f>
        <v>93.7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8.8560602128211787</v>
      </c>
      <c r="F97">
        <f>GT_Spot!Q97</f>
        <v>0</v>
      </c>
      <c r="G97">
        <f>PPCL_NG!Q97</f>
        <v>25.881655172413794</v>
      </c>
      <c r="H97">
        <f>PPCL_Spot!Q97</f>
        <v>0</v>
      </c>
      <c r="I97">
        <f>Bawana_NG!Q97</f>
        <v>48.43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4.6853559999999987</v>
      </c>
      <c r="O97">
        <f>BYPL_ISGS_exbus!BB97</f>
        <v>546.11397068405074</v>
      </c>
      <c r="P97" s="77">
        <v>65.182612110768261</v>
      </c>
      <c r="Q97" s="77">
        <v>21.899999999999995</v>
      </c>
      <c r="R97" s="80">
        <v>0</v>
      </c>
      <c r="S97" s="80">
        <v>0</v>
      </c>
      <c r="T97" s="78">
        <f>SUMPRODUCT(LTA!F97:AJ97,LTA!F$101:AJ$101,LTA!F$104:AJ$104)</f>
        <v>44.3</v>
      </c>
      <c r="U97" s="78">
        <f>SUMPRODUCT(LTA!F97:AJ97,LTA!F$102:AJ$102,LTA!F$104:AJ$104)</f>
        <v>117.03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-171</v>
      </c>
      <c r="AA97" s="117">
        <f>STOA!I97</f>
        <v>0.35</v>
      </c>
      <c r="AB97" s="117">
        <f>-STOA!O97</f>
        <v>-197.18</v>
      </c>
      <c r="AC97">
        <f t="shared" si="3"/>
        <v>11.785649947906347</v>
      </c>
      <c r="AD97">
        <f t="shared" si="4"/>
        <v>587.86400423214764</v>
      </c>
      <c r="AE97">
        <f>'IDT-1'!C97</f>
        <v>0</v>
      </c>
      <c r="AF97" s="26"/>
      <c r="AG97">
        <f t="shared" si="5"/>
        <v>587.86400423214764</v>
      </c>
      <c r="AI97" s="75">
        <f>PXIL!I97</f>
        <v>0</v>
      </c>
      <c r="AJ97" s="75">
        <f>PXIL!O97</f>
        <v>0</v>
      </c>
      <c r="AK97" s="75">
        <f>RTM_IEX!I97</f>
        <v>85.1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8.8560602128211787</v>
      </c>
      <c r="F98">
        <f>GT_Spot!Q98</f>
        <v>0</v>
      </c>
      <c r="G98">
        <f>PPCL_NG!Q98</f>
        <v>25.908193103448276</v>
      </c>
      <c r="H98">
        <f>PPCL_Spot!Q98</f>
        <v>0</v>
      </c>
      <c r="I98">
        <f>Bawana_NG!Q98</f>
        <v>48.43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4.639467999999999</v>
      </c>
      <c r="O98">
        <f>BYPL_ISGS_exbus!BB98</f>
        <v>528.57278062283922</v>
      </c>
      <c r="P98" s="77">
        <v>65.182612110768261</v>
      </c>
      <c r="Q98" s="77">
        <v>21.899999999999995</v>
      </c>
      <c r="R98" s="80">
        <v>0</v>
      </c>
      <c r="S98" s="80">
        <v>0</v>
      </c>
      <c r="T98" s="78">
        <f>SUMPRODUCT(LTA!F98:AJ98,LTA!F$101:AJ$101,LTA!F$104:AJ$104)</f>
        <v>44.3</v>
      </c>
      <c r="U98" s="78">
        <f>SUMPRODUCT(LTA!F98:AJ98,LTA!F$102:AJ$102,LTA!F$104:AJ$104)</f>
        <v>117.69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-171</v>
      </c>
      <c r="AA98" s="117">
        <f>STOA!I98</f>
        <v>0.35</v>
      </c>
      <c r="AB98" s="117">
        <f>-STOA!O98</f>
        <v>-197.18</v>
      </c>
      <c r="AC98">
        <f t="shared" si="3"/>
        <v>11.37600519476079</v>
      </c>
      <c r="AD98">
        <f t="shared" si="4"/>
        <v>541.72310885511615</v>
      </c>
      <c r="AE98">
        <f>'IDT-1'!C98</f>
        <v>0</v>
      </c>
      <c r="AF98" s="26"/>
      <c r="AG98">
        <f t="shared" si="5"/>
        <v>541.72310885511615</v>
      </c>
      <c r="AI98" s="75">
        <f>PXIL!I98</f>
        <v>0</v>
      </c>
      <c r="AJ98" s="75">
        <f>PXIL!O98</f>
        <v>0</v>
      </c>
      <c r="AK98" s="75">
        <f>RTM_IEX!I98</f>
        <v>55.45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0.21823209917436054</v>
      </c>
      <c r="F99">
        <f t="shared" si="6"/>
        <v>0</v>
      </c>
      <c r="G99">
        <f t="shared" si="6"/>
        <v>0.65306241299307144</v>
      </c>
      <c r="H99">
        <f t="shared" si="6"/>
        <v>0</v>
      </c>
      <c r="I99">
        <f t="shared" si="6"/>
        <v>1.2245148828923591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0.11002149899999998</v>
      </c>
      <c r="O99">
        <f t="shared" si="6"/>
        <v>15.053864233003754</v>
      </c>
      <c r="P99" s="77">
        <f t="shared" si="6"/>
        <v>1.4833944547957907</v>
      </c>
      <c r="Q99" s="77">
        <f t="shared" si="6"/>
        <v>0.52560087334503203</v>
      </c>
      <c r="R99" s="80">
        <f t="shared" si="6"/>
        <v>0.20646749972829051</v>
      </c>
      <c r="S99" s="80">
        <f t="shared" si="6"/>
        <v>0</v>
      </c>
      <c r="T99" s="78">
        <f t="shared" si="6"/>
        <v>1.4930225000000004</v>
      </c>
      <c r="U99" s="78">
        <f t="shared" si="6"/>
        <v>2.5479900000000018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9.5850000000000015E-3</v>
      </c>
      <c r="Z99" s="75">
        <f t="shared" si="6"/>
        <v>-1.91936</v>
      </c>
      <c r="AA99" s="117">
        <f t="shared" si="6"/>
        <v>1.0821475000000016</v>
      </c>
      <c r="AB99" s="117">
        <f t="shared" si="6"/>
        <v>-5.6837999999999989</v>
      </c>
      <c r="AC99">
        <f t="shared" si="6"/>
        <v>0.29391565938516701</v>
      </c>
      <c r="AD99">
        <f t="shared" si="6"/>
        <v>17.369727295547502</v>
      </c>
      <c r="AE99">
        <f t="shared" si="6"/>
        <v>-0.25467075</v>
      </c>
      <c r="AG99">
        <f t="shared" si="6"/>
        <v>17.1150565455475</v>
      </c>
      <c r="AI99">
        <f t="shared" si="6"/>
        <v>0</v>
      </c>
      <c r="AJ99">
        <f t="shared" si="6"/>
        <v>0</v>
      </c>
      <c r="AK99">
        <f t="shared" si="6"/>
        <v>0.75746249999999993</v>
      </c>
      <c r="AL99">
        <f t="shared" si="6"/>
        <v>-0.23</v>
      </c>
      <c r="AM99">
        <f t="shared" si="6"/>
        <v>0</v>
      </c>
      <c r="AN99">
        <f t="shared" si="6"/>
        <v>0</v>
      </c>
      <c r="AO99">
        <f t="shared" si="6"/>
        <v>0.13143750000000001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44942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27.005022274325913</v>
      </c>
      <c r="H3">
        <f>PPCL_Spot!T3</f>
        <v>0</v>
      </c>
      <c r="I3">
        <f>Bawana_NG!T3</f>
        <v>57.27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5.8808799999999986</v>
      </c>
      <c r="O3">
        <f>TPDDL_ISGS_exbus!BB3</f>
        <v>496.786648137322</v>
      </c>
      <c r="P3" s="77">
        <v>28.681388391344342</v>
      </c>
      <c r="Q3" s="77">
        <v>7.65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211.20000000000002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-21</v>
      </c>
      <c r="AA3" s="117">
        <f>STOA!J3</f>
        <v>2.7600000000000002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8.8692418054649504</v>
      </c>
      <c r="AD3">
        <f>SUM(B3:AB3,AI3:AR3)-AC3</f>
        <v>695.65854792333687</v>
      </c>
      <c r="AE3">
        <f>'IDT-1'!F3</f>
        <v>0</v>
      </c>
      <c r="AF3" s="26"/>
      <c r="AG3">
        <f>SUM(AD3:AF3)</f>
        <v>695.65854792333687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26.903620164126618</v>
      </c>
      <c r="H4">
        <f>PPCL_Spot!T4</f>
        <v>0</v>
      </c>
      <c r="I4">
        <f>Bawana_NG!T4</f>
        <v>57.27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5.8306559999999994</v>
      </c>
      <c r="O4">
        <f>TPDDL_ISGS_exbus!BB4</f>
        <v>499.13376439395626</v>
      </c>
      <c r="P4" s="77">
        <v>28.681388391344342</v>
      </c>
      <c r="Q4" s="77">
        <v>7.65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211.24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-44</v>
      </c>
      <c r="AA4" s="117">
        <f>STOA!J4</f>
        <v>2.7600000000000002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9.093111051764069</v>
      </c>
      <c r="AD4">
        <f t="shared" ref="AD4:AD67" si="1">SUM(B4:AB4,AI4:AR4)-AC4</f>
        <v>674.67016882347264</v>
      </c>
      <c r="AE4">
        <f>'IDT-1'!F4</f>
        <v>0</v>
      </c>
      <c r="AF4" s="26"/>
      <c r="AG4">
        <f t="shared" ref="AG4:AG67" si="2">SUM(AD4:AF4)</f>
        <v>674.67016882347264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26.92449706916765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5.8423359999999986</v>
      </c>
      <c r="O5">
        <f>TPDDL_ISGS_exbus!BB5</f>
        <v>489.26346040928354</v>
      </c>
      <c r="P5" s="77">
        <v>28.681388391344342</v>
      </c>
      <c r="Q5" s="77">
        <v>7.6500000000000012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211.33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-68</v>
      </c>
      <c r="AA5" s="117">
        <f>STOA!J5</f>
        <v>2.7600000000000002</v>
      </c>
      <c r="AB5" s="117">
        <f>-STOA!P5</f>
        <v>0</v>
      </c>
      <c r="AC5">
        <f t="shared" si="0"/>
        <v>8.9650859350622465</v>
      </c>
      <c r="AD5">
        <f t="shared" si="1"/>
        <v>672.30315398919151</v>
      </c>
      <c r="AE5">
        <f>'IDT-1'!F5</f>
        <v>0</v>
      </c>
      <c r="AF5" s="26"/>
      <c r="AG5">
        <f t="shared" si="2"/>
        <v>672.30315398919151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26.835024618991795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5.8248159999999984</v>
      </c>
      <c r="O6">
        <f>TPDDL_ISGS_exbus!BB6</f>
        <v>487.96814688864038</v>
      </c>
      <c r="P6" s="77">
        <v>28.681388391344342</v>
      </c>
      <c r="Q6" s="77">
        <v>7.6500000000000012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211.33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-97</v>
      </c>
      <c r="AA6" s="117">
        <f>STOA!J6</f>
        <v>2.7600000000000002</v>
      </c>
      <c r="AB6" s="117">
        <f>-STOA!P6</f>
        <v>0</v>
      </c>
      <c r="AC6">
        <f t="shared" si="0"/>
        <v>9.2102113406627026</v>
      </c>
      <c r="AD6">
        <f t="shared" si="1"/>
        <v>641.65572261277202</v>
      </c>
      <c r="AE6">
        <f>'IDT-1'!F6</f>
        <v>0</v>
      </c>
      <c r="AF6" s="26"/>
      <c r="AG6">
        <f t="shared" si="2"/>
        <v>641.65572261277202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27.033355216881596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5.6566239999999981</v>
      </c>
      <c r="O7">
        <f>TPDDL_ISGS_exbus!BB7</f>
        <v>488.34842803942479</v>
      </c>
      <c r="P7" s="77">
        <v>28.679999999999996</v>
      </c>
      <c r="Q7" s="77">
        <v>7.6500000000000012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211.28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-117</v>
      </c>
      <c r="AA7" s="117">
        <f>STOA!J7</f>
        <v>2.7600000000000002</v>
      </c>
      <c r="AB7" s="117">
        <f>-STOA!P7</f>
        <v>0</v>
      </c>
      <c r="AC7">
        <f t="shared" si="0"/>
        <v>9.4797146422730663</v>
      </c>
      <c r="AD7">
        <f t="shared" si="1"/>
        <v>611.74525066849139</v>
      </c>
      <c r="AE7">
        <f>'IDT-1'!F7</f>
        <v>0</v>
      </c>
      <c r="AF7" s="26"/>
      <c r="AG7">
        <f t="shared" si="2"/>
        <v>611.74525066849139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26.955812426729192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5.7465599999999988</v>
      </c>
      <c r="O8">
        <f>TPDDL_ISGS_exbus!BB8</f>
        <v>488.34833927385927</v>
      </c>
      <c r="P8" s="77">
        <v>28.679999999999996</v>
      </c>
      <c r="Q8" s="77">
        <v>7.6500000000000012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211.35000000000002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-128</v>
      </c>
      <c r="AA8" s="117">
        <f>STOA!J8</f>
        <v>2.7600000000000002</v>
      </c>
      <c r="AB8" s="117">
        <f>-STOA!P8</f>
        <v>0</v>
      </c>
      <c r="AC8">
        <f t="shared" si="0"/>
        <v>9.5780983241268967</v>
      </c>
      <c r="AD8">
        <f t="shared" si="1"/>
        <v>600.72917143091968</v>
      </c>
      <c r="AE8">
        <f>'IDT-1'!F8</f>
        <v>0</v>
      </c>
      <c r="AF8" s="26"/>
      <c r="AG8">
        <f t="shared" si="2"/>
        <v>600.72917143091968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26.940154747948423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5.6846559999999995</v>
      </c>
      <c r="O9">
        <f>TPDDL_ISGS_exbus!BB9</f>
        <v>490.35680531505375</v>
      </c>
      <c r="P9" s="77">
        <v>28.682307692307692</v>
      </c>
      <c r="Q9" s="77">
        <v>7.6500000000000012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211.3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-142</v>
      </c>
      <c r="AA9" s="117">
        <f>STOA!J9</f>
        <v>2.7600000000000002</v>
      </c>
      <c r="AB9" s="117">
        <f>-STOA!P9</f>
        <v>0</v>
      </c>
      <c r="AC9">
        <f t="shared" si="0"/>
        <v>9.7189643755191799</v>
      </c>
      <c r="AD9">
        <f t="shared" si="1"/>
        <v>588.47151743424888</v>
      </c>
      <c r="AE9">
        <f>'IDT-1'!F9</f>
        <v>0</v>
      </c>
      <c r="AF9" s="26"/>
      <c r="AG9">
        <f t="shared" si="2"/>
        <v>588.47151743424888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26.93046189917937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5.365791999999999</v>
      </c>
      <c r="O10">
        <f>TPDDL_ISGS_exbus!BB10</f>
        <v>490.38961778282038</v>
      </c>
      <c r="P10" s="77">
        <v>28.682307692307692</v>
      </c>
      <c r="Q10" s="77">
        <v>7.6500000000000012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211.23000000000002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-154</v>
      </c>
      <c r="AA10" s="117">
        <f>STOA!J10</f>
        <v>2.7600000000000002</v>
      </c>
      <c r="AB10" s="117">
        <f>-STOA!P10</f>
        <v>0</v>
      </c>
      <c r="AC10">
        <f t="shared" si="0"/>
        <v>9.8222833552327042</v>
      </c>
      <c r="AD10">
        <f t="shared" si="1"/>
        <v>576.00245407353304</v>
      </c>
      <c r="AE10">
        <f>'IDT-1'!F10</f>
        <v>0</v>
      </c>
      <c r="AF10" s="26"/>
      <c r="AG10">
        <f t="shared" si="2"/>
        <v>576.00245407353304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26.93046189917937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5.6005599999999989</v>
      </c>
      <c r="O11">
        <f>TPDDL_ISGS_exbus!BB11</f>
        <v>491.02994450038216</v>
      </c>
      <c r="P11" s="77">
        <v>28.682307692307692</v>
      </c>
      <c r="Q11" s="77">
        <v>7.6500000000000012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211.13000000000002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-164</v>
      </c>
      <c r="AA11" s="117">
        <f>STOA!J11</f>
        <v>2.7600000000000002</v>
      </c>
      <c r="AB11" s="117">
        <f>-STOA!P11</f>
        <v>0</v>
      </c>
      <c r="AC11">
        <f t="shared" si="0"/>
        <v>10.095448014413105</v>
      </c>
      <c r="AD11">
        <f t="shared" si="1"/>
        <v>546.50438413191432</v>
      </c>
      <c r="AE11">
        <f>'IDT-1'!F11</f>
        <v>0</v>
      </c>
      <c r="AF11" s="26"/>
      <c r="AG11">
        <f t="shared" si="2"/>
        <v>546.50438413191432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26.885725674091443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5.8983999999999988</v>
      </c>
      <c r="O12">
        <f>TPDDL_ISGS_exbus!BB12</f>
        <v>491.02998459723409</v>
      </c>
      <c r="P12" s="77">
        <v>28.682307692307692</v>
      </c>
      <c r="Q12" s="77">
        <v>7.6500000000000012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211.19000000000003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-172</v>
      </c>
      <c r="AA12" s="117">
        <f>STOA!J12</f>
        <v>2.7600000000000002</v>
      </c>
      <c r="AB12" s="117">
        <f>-STOA!P12</f>
        <v>0</v>
      </c>
      <c r="AC12">
        <f t="shared" si="0"/>
        <v>10.169228700662192</v>
      </c>
      <c r="AD12">
        <f t="shared" si="1"/>
        <v>538.74374731742932</v>
      </c>
      <c r="AE12">
        <f>'IDT-1'!F12</f>
        <v>0</v>
      </c>
      <c r="AF12" s="26"/>
      <c r="AG12">
        <f t="shared" si="2"/>
        <v>538.74374731742932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26.948356389214542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6.0771039999999994</v>
      </c>
      <c r="O13">
        <f>TPDDL_ISGS_exbus!BB13</f>
        <v>490.77990823155557</v>
      </c>
      <c r="P13" s="77">
        <v>28.682307692307692</v>
      </c>
      <c r="Q13" s="77">
        <v>7.6500000000000012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211.22000000000003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-180</v>
      </c>
      <c r="AA13" s="117">
        <f>STOA!J13</f>
        <v>2.7600000000000002</v>
      </c>
      <c r="AB13" s="117">
        <f>-STOA!P13</f>
        <v>0</v>
      </c>
      <c r="AC13">
        <f t="shared" si="0"/>
        <v>10.151659519092915</v>
      </c>
      <c r="AD13">
        <f t="shared" si="1"/>
        <v>540.78257484844312</v>
      </c>
      <c r="AE13">
        <f>'IDT-1'!F13</f>
        <v>0</v>
      </c>
      <c r="AF13" s="26"/>
      <c r="AG13">
        <f t="shared" si="2"/>
        <v>540.78257484844312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26.921514654161783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6.0829439999999995</v>
      </c>
      <c r="O14">
        <f>TPDDL_ISGS_exbus!BB14</f>
        <v>490.26086848699583</v>
      </c>
      <c r="P14" s="77">
        <v>28.682307692307692</v>
      </c>
      <c r="Q14" s="77">
        <v>7.6500000000000012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211.24000000000004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-184</v>
      </c>
      <c r="AA14" s="117">
        <f>STOA!J14</f>
        <v>2.7600000000000002</v>
      </c>
      <c r="AB14" s="117">
        <f>-STOA!P14</f>
        <v>0</v>
      </c>
      <c r="AC14">
        <f t="shared" si="0"/>
        <v>10.182595664161106</v>
      </c>
      <c r="AD14">
        <f t="shared" si="1"/>
        <v>536.23159722376249</v>
      </c>
      <c r="AE14">
        <f>'IDT-1'!F14</f>
        <v>0</v>
      </c>
      <c r="AF14" s="26"/>
      <c r="AG14">
        <f t="shared" si="2"/>
        <v>536.23159722376249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26.952830011723332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6.0549119999999998</v>
      </c>
      <c r="O15">
        <f>TPDDL_ISGS_exbus!BB15</f>
        <v>489.725554575665</v>
      </c>
      <c r="P15" s="77">
        <v>28.682307692307692</v>
      </c>
      <c r="Q15" s="77">
        <v>7.6500000000000012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211.03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-187</v>
      </c>
      <c r="AA15" s="117">
        <f>STOA!J15</f>
        <v>2.7600000000000002</v>
      </c>
      <c r="AB15" s="117">
        <f>-STOA!P15</f>
        <v>0</v>
      </c>
      <c r="AC15">
        <f t="shared" si="0"/>
        <v>10.291481453076475</v>
      </c>
      <c r="AD15">
        <f t="shared" si="1"/>
        <v>522.38068088107775</v>
      </c>
      <c r="AE15">
        <f>'IDT-1'!F15</f>
        <v>0</v>
      </c>
      <c r="AF15" s="26"/>
      <c r="AG15">
        <f t="shared" si="2"/>
        <v>522.38068088107775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26.884980070339985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5.8808799999999986</v>
      </c>
      <c r="O16">
        <f>TPDDL_ISGS_exbus!BB16</f>
        <v>490.93939071204306</v>
      </c>
      <c r="P16" s="77">
        <v>28.682307692307692</v>
      </c>
      <c r="Q16" s="77">
        <v>7.6500000000000012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211.01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-187</v>
      </c>
      <c r="AA16" s="117">
        <f>STOA!J16</f>
        <v>2.7600000000000002</v>
      </c>
      <c r="AB16" s="117">
        <f>-STOA!P16</f>
        <v>0</v>
      </c>
      <c r="AC16">
        <f t="shared" si="0"/>
        <v>10.299858649992427</v>
      </c>
      <c r="AD16">
        <f t="shared" si="1"/>
        <v>523.32425787915656</v>
      </c>
      <c r="AE16">
        <f>'IDT-1'!F16</f>
        <v>0</v>
      </c>
      <c r="AF16" s="26"/>
      <c r="AG16">
        <f t="shared" si="2"/>
        <v>523.32425787915656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26.955066822977724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5.7862719999999985</v>
      </c>
      <c r="O17">
        <f>TPDDL_ISGS_exbus!BB17</f>
        <v>494.99228626573824</v>
      </c>
      <c r="P17" s="77">
        <v>28.682307692307692</v>
      </c>
      <c r="Q17" s="77">
        <v>7.6500000000000012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211.13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-187</v>
      </c>
      <c r="AA17" s="117">
        <f>STOA!J17</f>
        <v>2.7600000000000002</v>
      </c>
      <c r="AB17" s="117">
        <f>-STOA!P17</f>
        <v>0</v>
      </c>
      <c r="AC17">
        <f t="shared" si="0"/>
        <v>10.336364343888157</v>
      </c>
      <c r="AD17">
        <f t="shared" si="1"/>
        <v>527.43612649159377</v>
      </c>
      <c r="AE17">
        <f>'IDT-1'!F17</f>
        <v>0</v>
      </c>
      <c r="AF17" s="26"/>
      <c r="AG17">
        <f t="shared" si="2"/>
        <v>527.43612649159377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26.828314185228606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5.9809954751131214</v>
      </c>
      <c r="M18">
        <f>EDWPCL!W18</f>
        <v>0</v>
      </c>
      <c r="N18">
        <f>'MSW BWN'!W18</f>
        <v>5.9369439999999987</v>
      </c>
      <c r="O18">
        <f>TPDDL_ISGS_exbus!BB18</f>
        <v>494.73367106595839</v>
      </c>
      <c r="P18" s="77">
        <v>28.682307692307692</v>
      </c>
      <c r="Q18" s="77">
        <v>7.6500000000000012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211.14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-184</v>
      </c>
      <c r="AA18" s="117">
        <f>STOA!J18</f>
        <v>2.7600000000000002</v>
      </c>
      <c r="AB18" s="117">
        <f>-STOA!P18</f>
        <v>0</v>
      </c>
      <c r="AC18">
        <f t="shared" si="0"/>
        <v>10.30646964394894</v>
      </c>
      <c r="AD18">
        <f t="shared" si="1"/>
        <v>530.09553058100653</v>
      </c>
      <c r="AE18">
        <f>'IDT-1'!F18</f>
        <v>0</v>
      </c>
      <c r="AF18" s="26"/>
      <c r="AG18">
        <f t="shared" si="2"/>
        <v>530.09553058100653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11.902158273381296</v>
      </c>
      <c r="F19">
        <f>GT_Spot!T19</f>
        <v>0</v>
      </c>
      <c r="G19">
        <f>PPCL_NG!T19</f>
        <v>26.54274794841735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5.8750399999999994</v>
      </c>
      <c r="O19">
        <f>TPDDL_ISGS_exbus!BB19</f>
        <v>488.89093103503023</v>
      </c>
      <c r="P19" s="77">
        <v>28.682307692307692</v>
      </c>
      <c r="Q19" s="77">
        <v>7.6500000000000012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211.14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-180</v>
      </c>
      <c r="AA19" s="117">
        <f>STOA!J19</f>
        <v>2.7600000000000002</v>
      </c>
      <c r="AB19" s="117">
        <f>-STOA!P19</f>
        <v>0</v>
      </c>
      <c r="AC19">
        <f t="shared" si="0"/>
        <v>10.215435136348432</v>
      </c>
      <c r="AD19">
        <f t="shared" si="1"/>
        <v>527.87724718954735</v>
      </c>
      <c r="AE19">
        <f>'IDT-1'!F19</f>
        <v>0</v>
      </c>
      <c r="AF19" s="26"/>
      <c r="AG19">
        <f t="shared" si="2"/>
        <v>527.87724718954735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11.902158273381296</v>
      </c>
      <c r="F20">
        <f>GT_Spot!T20</f>
        <v>0</v>
      </c>
      <c r="G20">
        <f>PPCL_NG!T20</f>
        <v>26.473406799531066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5.9264319999999993</v>
      </c>
      <c r="O20">
        <f>TPDDL_ISGS_exbus!BB20</f>
        <v>486.5880027908355</v>
      </c>
      <c r="P20" s="77">
        <v>28.682307692307692</v>
      </c>
      <c r="Q20" s="77">
        <v>7.6500000000000012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211.1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-175</v>
      </c>
      <c r="AA20" s="117">
        <f>STOA!J20</f>
        <v>2.7600000000000002</v>
      </c>
      <c r="AB20" s="117">
        <f>-STOA!P20</f>
        <v>0</v>
      </c>
      <c r="AC20">
        <f t="shared" si="0"/>
        <v>10.150268777678344</v>
      </c>
      <c r="AD20">
        <f t="shared" si="1"/>
        <v>530.58153615513652</v>
      </c>
      <c r="AE20">
        <f>'IDT-1'!F20</f>
        <v>0</v>
      </c>
      <c r="AF20" s="26"/>
      <c r="AG20">
        <f t="shared" si="2"/>
        <v>530.58153615513652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11.902158273381296</v>
      </c>
      <c r="F21">
        <f>GT_Spot!T21</f>
        <v>0</v>
      </c>
      <c r="G21">
        <f>PPCL_NG!T21</f>
        <v>26.427924970691684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5.8925599999999987</v>
      </c>
      <c r="O21">
        <f>TPDDL_ISGS_exbus!BB21</f>
        <v>481.93831816274496</v>
      </c>
      <c r="P21" s="77">
        <v>28.682307692307692</v>
      </c>
      <c r="Q21" s="77">
        <v>7.6500000000000012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211.01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-161</v>
      </c>
      <c r="AA21" s="117">
        <f>STOA!J21</f>
        <v>2.7600000000000002</v>
      </c>
      <c r="AB21" s="117">
        <f>-STOA!P21</f>
        <v>0</v>
      </c>
      <c r="AC21">
        <f t="shared" si="0"/>
        <v>9.983567453946625</v>
      </c>
      <c r="AD21">
        <f t="shared" si="1"/>
        <v>539.92919902193819</v>
      </c>
      <c r="AE21">
        <f>'IDT-1'!F21</f>
        <v>0</v>
      </c>
      <c r="AF21" s="26"/>
      <c r="AG21">
        <f t="shared" si="2"/>
        <v>539.92919902193819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11.902158273381296</v>
      </c>
      <c r="F22">
        <f>GT_Spot!T22</f>
        <v>0</v>
      </c>
      <c r="G22">
        <f>PPCL_NG!T22</f>
        <v>26.388407971864019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5.8306559999999994</v>
      </c>
      <c r="O22">
        <f>TPDDL_ISGS_exbus!BB22</f>
        <v>481.93822899373129</v>
      </c>
      <c r="P22" s="77">
        <v>28.682307692307692</v>
      </c>
      <c r="Q22" s="77">
        <v>7.6500000000000012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211.07999999999998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-141</v>
      </c>
      <c r="AA22" s="117">
        <f>STOA!J22</f>
        <v>2.7600000000000002</v>
      </c>
      <c r="AB22" s="117">
        <f>-STOA!P22</f>
        <v>0</v>
      </c>
      <c r="AC22">
        <f t="shared" si="0"/>
        <v>9.8057276140257148</v>
      </c>
      <c r="AD22">
        <f t="shared" si="1"/>
        <v>560.07552869401775</v>
      </c>
      <c r="AE22">
        <f>'IDT-1'!F22</f>
        <v>0</v>
      </c>
      <c r="AF22" s="26"/>
      <c r="AG22">
        <f t="shared" si="2"/>
        <v>560.07552869401775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11.902158273381296</v>
      </c>
      <c r="F23">
        <f>GT_Spot!T23</f>
        <v>0</v>
      </c>
      <c r="G23">
        <f>PPCL_NG!T23</f>
        <v>26.33994372801876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6.0733031674208142</v>
      </c>
      <c r="M23">
        <f>EDWPCL!W23</f>
        <v>0</v>
      </c>
      <c r="N23">
        <f>'MSW BWN'!W23</f>
        <v>5.8470079999999989</v>
      </c>
      <c r="O23">
        <f>TPDDL_ISGS_exbus!BB23</f>
        <v>474.46448654416503</v>
      </c>
      <c r="P23" s="77">
        <v>26.051513742808989</v>
      </c>
      <c r="Q23" s="77">
        <v>7.6500000000000012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206.95999999999998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-113</v>
      </c>
      <c r="AA23" s="117">
        <f>STOA!J23</f>
        <v>2.7600000000000002</v>
      </c>
      <c r="AB23" s="117">
        <f>-STOA!P23</f>
        <v>0</v>
      </c>
      <c r="AC23">
        <f t="shared" si="0"/>
        <v>9.3314057510825048</v>
      </c>
      <c r="AD23">
        <f t="shared" si="1"/>
        <v>582.98700770471237</v>
      </c>
      <c r="AE23">
        <f>'IDT-1'!F23</f>
        <v>0</v>
      </c>
      <c r="AF23" s="26"/>
      <c r="AG23">
        <f t="shared" si="2"/>
        <v>582.98700770471237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11.902158273381296</v>
      </c>
      <c r="F24">
        <f>GT_Spot!T24</f>
        <v>0</v>
      </c>
      <c r="G24">
        <f>PPCL_NG!T24</f>
        <v>26.448056271981248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5.6823529411764699</v>
      </c>
      <c r="M24">
        <f>EDWPCL!W24</f>
        <v>0</v>
      </c>
      <c r="N24">
        <f>'MSW BWN'!W24</f>
        <v>5.7126879999999982</v>
      </c>
      <c r="O24">
        <f>TPDDL_ISGS_exbus!BB24</f>
        <v>542.23765322809447</v>
      </c>
      <c r="P24" s="77">
        <v>63.13000000000001</v>
      </c>
      <c r="Q24" s="77">
        <v>26.454219173711916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206.82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-277</v>
      </c>
      <c r="AA24" s="117">
        <f>STOA!J24</f>
        <v>2.7600000000000002</v>
      </c>
      <c r="AB24" s="117">
        <f>-STOA!P24</f>
        <v>0</v>
      </c>
      <c r="AC24">
        <f t="shared" si="0"/>
        <v>10.982874599509447</v>
      </c>
      <c r="AD24">
        <f t="shared" si="1"/>
        <v>640.43425328883575</v>
      </c>
      <c r="AE24">
        <f>'IDT-1'!F24</f>
        <v>0</v>
      </c>
      <c r="AF24" s="26"/>
      <c r="AG24">
        <f t="shared" si="2"/>
        <v>640.43425328883575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11.902158273381296</v>
      </c>
      <c r="F25">
        <f>GT_Spot!T25</f>
        <v>0</v>
      </c>
      <c r="G25">
        <f>PPCL_NG!T25</f>
        <v>26.465950762016416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5.4265279999999985</v>
      </c>
      <c r="O25">
        <f>TPDDL_ISGS_exbus!BB25</f>
        <v>541.5730735516579</v>
      </c>
      <c r="P25" s="77">
        <v>71.642870997475256</v>
      </c>
      <c r="Q25" s="77">
        <v>26.459999999999997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206.82999999999998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-238</v>
      </c>
      <c r="AA25" s="117">
        <f>STOA!J25</f>
        <v>2.7600000000000002</v>
      </c>
      <c r="AB25" s="117">
        <f>-STOA!P25</f>
        <v>0</v>
      </c>
      <c r="AC25">
        <f t="shared" si="0"/>
        <v>10.707381772853637</v>
      </c>
      <c r="AD25">
        <f t="shared" si="1"/>
        <v>687.74999005978782</v>
      </c>
      <c r="AE25">
        <f>'IDT-1'!F25</f>
        <v>0</v>
      </c>
      <c r="AF25" s="26"/>
      <c r="AG25">
        <f t="shared" si="2"/>
        <v>687.74999005978782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11.902158273381296</v>
      </c>
      <c r="F26">
        <f>GT_Spot!T26</f>
        <v>0</v>
      </c>
      <c r="G26">
        <f>PPCL_NG!T26</f>
        <v>26.385425556858149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5.1917599999999995</v>
      </c>
      <c r="O26">
        <f>TPDDL_ISGS_exbus!BB26</f>
        <v>546.66606458711385</v>
      </c>
      <c r="P26" s="77">
        <v>71.642870997475256</v>
      </c>
      <c r="Q26" s="77">
        <v>26.459999999999997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206.92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-181</v>
      </c>
      <c r="AA26" s="117">
        <f>STOA!J26</f>
        <v>2.7600000000000002</v>
      </c>
      <c r="AB26" s="117">
        <f>-STOA!P26</f>
        <v>0</v>
      </c>
      <c r="AC26">
        <f t="shared" si="0"/>
        <v>10.599289345882935</v>
      </c>
      <c r="AD26">
        <f t="shared" si="1"/>
        <v>709.72578031705621</v>
      </c>
      <c r="AE26">
        <f>'IDT-1'!F26</f>
        <v>0</v>
      </c>
      <c r="AF26" s="26"/>
      <c r="AG26">
        <f t="shared" si="2"/>
        <v>709.72578031705621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11.902158273381296</v>
      </c>
      <c r="F27">
        <f>GT_Spot!T27</f>
        <v>0</v>
      </c>
      <c r="G27">
        <f>PPCL_NG!T27</f>
        <v>5.9525760000000005</v>
      </c>
      <c r="H27">
        <f>PPCL_Spot!T27</f>
        <v>0</v>
      </c>
      <c r="I27">
        <f>Bawana_NG!T27</f>
        <v>54.91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5.0294079999999992</v>
      </c>
      <c r="O27">
        <f>TPDDL_ISGS_exbus!BB27</f>
        <v>561.08155951608001</v>
      </c>
      <c r="P27" s="77">
        <v>71.642870997475256</v>
      </c>
      <c r="Q27" s="77">
        <v>26.459999999999997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206.92999999999998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-73</v>
      </c>
      <c r="AA27" s="117">
        <f>STOA!J27</f>
        <v>2.7600000000000002</v>
      </c>
      <c r="AB27" s="117">
        <f>-STOA!P27</f>
        <v>0</v>
      </c>
      <c r="AC27">
        <f t="shared" si="0"/>
        <v>9.210265054272579</v>
      </c>
      <c r="AD27">
        <f t="shared" si="1"/>
        <v>850.58509798077444</v>
      </c>
      <c r="AE27">
        <f>'IDT-1'!F27</f>
        <v>-54.780999999999999</v>
      </c>
      <c r="AF27" s="26"/>
      <c r="AG27">
        <f t="shared" si="2"/>
        <v>795.80409798077449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11.902158273381296</v>
      </c>
      <c r="F28">
        <f>GT_Spot!T28</f>
        <v>0</v>
      </c>
      <c r="G28">
        <f>PPCL_NG!T28</f>
        <v>5.9678639999999996</v>
      </c>
      <c r="H28">
        <f>PPCL_Spot!T28</f>
        <v>0</v>
      </c>
      <c r="I28">
        <f>Bawana_NG!T28</f>
        <v>54.91</v>
      </c>
      <c r="J28">
        <f>Bawana_RLNG!T28</f>
        <v>0</v>
      </c>
      <c r="K28">
        <f>Bawana_Spot!T28</f>
        <v>0</v>
      </c>
      <c r="L28">
        <f>TWOMCL!S28</f>
        <v>5.8180995475113111</v>
      </c>
      <c r="M28">
        <f>EDWPCL!W28</f>
        <v>0</v>
      </c>
      <c r="N28">
        <f>'MSW BWN'!W28</f>
        <v>5.1135039999999989</v>
      </c>
      <c r="O28">
        <f>TPDDL_ISGS_exbus!BB28</f>
        <v>618.87960320214643</v>
      </c>
      <c r="P28" s="77">
        <v>71.642870997475256</v>
      </c>
      <c r="Q28" s="77">
        <v>26.459999999999997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206.96999999999997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2.7600000000000002</v>
      </c>
      <c r="AB28" s="117">
        <f>-STOA!P28</f>
        <v>0</v>
      </c>
      <c r="AC28">
        <f t="shared" si="0"/>
        <v>9.4248597315122442</v>
      </c>
      <c r="AD28">
        <f t="shared" si="1"/>
        <v>941.049240289002</v>
      </c>
      <c r="AE28">
        <f>'IDT-1'!F28</f>
        <v>-68.180999999999997</v>
      </c>
      <c r="AF28" s="26"/>
      <c r="AG28">
        <f t="shared" si="2"/>
        <v>872.86824028900196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11.902158273381296</v>
      </c>
      <c r="F29">
        <f>GT_Spot!T29</f>
        <v>0</v>
      </c>
      <c r="G29">
        <f>PPCL_NG!T29</f>
        <v>5.9435039999999999</v>
      </c>
      <c r="H29">
        <f>PPCL_Spot!T29</f>
        <v>0</v>
      </c>
      <c r="I29">
        <f>Bawana_NG!T29</f>
        <v>54.91</v>
      </c>
      <c r="J29">
        <f>Bawana_RLNG!T29</f>
        <v>0</v>
      </c>
      <c r="K29">
        <f>Bawana_Spot!T29</f>
        <v>0</v>
      </c>
      <c r="L29">
        <f>TWOMCL!S29</f>
        <v>6.0081447963800896</v>
      </c>
      <c r="M29">
        <f>EDWPCL!W29</f>
        <v>0</v>
      </c>
      <c r="N29">
        <f>'MSW BWN'!W29</f>
        <v>5.1181759999999992</v>
      </c>
      <c r="O29">
        <f>TPDDL_ISGS_exbus!BB29</f>
        <v>734.0096997447622</v>
      </c>
      <c r="P29" s="77">
        <v>71.642870997475256</v>
      </c>
      <c r="Q29" s="77">
        <v>26.459999999999997</v>
      </c>
      <c r="R29" s="80">
        <v>0.25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206.87999999999997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2.7600000000000002</v>
      </c>
      <c r="AB29" s="117">
        <f>-STOA!P29</f>
        <v>0</v>
      </c>
      <c r="AC29">
        <f t="shared" si="0"/>
        <v>10.795596825765122</v>
      </c>
      <c r="AD29">
        <f t="shared" si="1"/>
        <v>1015.0889569862337</v>
      </c>
      <c r="AE29">
        <f>'IDT-1'!F29</f>
        <v>-21.335999999999999</v>
      </c>
      <c r="AF29" s="26"/>
      <c r="AG29">
        <f t="shared" si="2"/>
        <v>993.7529569862337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11.902158273381296</v>
      </c>
      <c r="F30">
        <f>GT_Spot!T30</f>
        <v>0</v>
      </c>
      <c r="G30">
        <f>PPCL_NG!T30</f>
        <v>5.9461919999999999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5.0574399999999988</v>
      </c>
      <c r="O30">
        <f>TPDDL_ISGS_exbus!BB30</f>
        <v>850.86329787781449</v>
      </c>
      <c r="P30" s="77">
        <v>71.642870997475256</v>
      </c>
      <c r="Q30" s="77">
        <v>26.459999999999997</v>
      </c>
      <c r="R30" s="80">
        <v>1.67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255.56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-240</v>
      </c>
      <c r="AA30" s="117">
        <f>STOA!J30</f>
        <v>2.7600000000000002</v>
      </c>
      <c r="AB30" s="117">
        <f>-STOA!P30</f>
        <v>0</v>
      </c>
      <c r="AC30">
        <f t="shared" si="0"/>
        <v>13.805787600018554</v>
      </c>
      <c r="AD30">
        <f t="shared" si="1"/>
        <v>1072.9029617967631</v>
      </c>
      <c r="AE30">
        <f>'IDT-1'!F30</f>
        <v>-49.014000000000003</v>
      </c>
      <c r="AF30" s="26"/>
      <c r="AG30">
        <f t="shared" si="2"/>
        <v>1023.8889617967631</v>
      </c>
      <c r="AI30" s="75">
        <f>PXIL!J30</f>
        <v>0</v>
      </c>
      <c r="AJ30" s="75">
        <f>PXIL!P30</f>
        <v>0</v>
      </c>
      <c r="AK30" s="75">
        <f>RTM_IEX!J30</f>
        <v>19.12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11.902158273381296</v>
      </c>
      <c r="F31">
        <f>GT_Spot!T31</f>
        <v>0</v>
      </c>
      <c r="G31">
        <f>PPCL_NG!T31</f>
        <v>5.9604720000000011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5.7529411764705882</v>
      </c>
      <c r="M31">
        <f>EDWPCL!W31</f>
        <v>0</v>
      </c>
      <c r="N31">
        <f>'MSW BWN'!W31</f>
        <v>4.8378559999999995</v>
      </c>
      <c r="O31">
        <f>TPDDL_ISGS_exbus!BB31</f>
        <v>884.13670792583832</v>
      </c>
      <c r="P31" s="77">
        <v>71.642870997475256</v>
      </c>
      <c r="Q31" s="77">
        <v>26.459999999999997</v>
      </c>
      <c r="R31" s="80">
        <v>5.8025460930640902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255.91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-231</v>
      </c>
      <c r="AA31" s="117">
        <f>STOA!J31</f>
        <v>2.8600000000000003</v>
      </c>
      <c r="AB31" s="117">
        <f>-STOA!P31</f>
        <v>0</v>
      </c>
      <c r="AC31">
        <f t="shared" si="0"/>
        <v>14.312288319329943</v>
      </c>
      <c r="AD31">
        <f t="shared" si="1"/>
        <v>1148.0332641468997</v>
      </c>
      <c r="AE31">
        <f>'IDT-1'!F31</f>
        <v>-26.524999999999999</v>
      </c>
      <c r="AF31" s="26"/>
      <c r="AG31">
        <f t="shared" si="2"/>
        <v>1121.5082641468996</v>
      </c>
      <c r="AI31" s="75">
        <f>PXIL!J31</f>
        <v>0</v>
      </c>
      <c r="AJ31" s="75">
        <f>PXIL!P31</f>
        <v>0</v>
      </c>
      <c r="AK31" s="75">
        <f>RTM_IEX!J31</f>
        <v>47.81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11.901428956592072</v>
      </c>
      <c r="F32">
        <f>GT_Spot!T32</f>
        <v>0</v>
      </c>
      <c r="G32">
        <f>PPCL_NG!T32</f>
        <v>5.956103999999999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6.092307692307692</v>
      </c>
      <c r="M32">
        <f>EDWPCL!W32</f>
        <v>0</v>
      </c>
      <c r="N32">
        <f>'MSW BWN'!W32</f>
        <v>4.6416319999999995</v>
      </c>
      <c r="O32">
        <f>TPDDL_ISGS_exbus!BB32</f>
        <v>888.22765596333841</v>
      </c>
      <c r="P32" s="77">
        <v>71.642870997475256</v>
      </c>
      <c r="Q32" s="77">
        <v>26.459999999999997</v>
      </c>
      <c r="R32" s="80">
        <v>12.367454208684915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260.45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-153</v>
      </c>
      <c r="AA32" s="117">
        <f>STOA!J32</f>
        <v>2.8600000000000003</v>
      </c>
      <c r="AB32" s="117">
        <f>-STOA!P32</f>
        <v>0</v>
      </c>
      <c r="AC32">
        <f t="shared" si="0"/>
        <v>13.83886070449779</v>
      </c>
      <c r="AD32">
        <f t="shared" si="1"/>
        <v>1251.4005931139004</v>
      </c>
      <c r="AE32">
        <f>'IDT-1'!F32</f>
        <v>-69</v>
      </c>
      <c r="AF32" s="26"/>
      <c r="AG32">
        <f t="shared" si="2"/>
        <v>1182.4005931139004</v>
      </c>
      <c r="AI32" s="75">
        <f>PXIL!J32</f>
        <v>0</v>
      </c>
      <c r="AJ32" s="75">
        <f>PXIL!P32</f>
        <v>0</v>
      </c>
      <c r="AK32" s="75">
        <f>RTM_IEX!J32</f>
        <v>57.37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11.901428956592072</v>
      </c>
      <c r="F33">
        <f>GT_Spot!T33</f>
        <v>0</v>
      </c>
      <c r="G33">
        <f>PPCL_NG!T33</f>
        <v>5.9549279999999998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5.7855203619909492</v>
      </c>
      <c r="M33">
        <f>EDWPCL!W33</f>
        <v>0</v>
      </c>
      <c r="N33">
        <f>'MSW BWN'!W33</f>
        <v>4.3846719999999992</v>
      </c>
      <c r="O33">
        <f>TPDDL_ISGS_exbus!BB33</f>
        <v>886.76321304573855</v>
      </c>
      <c r="P33" s="77">
        <v>71.642870997475256</v>
      </c>
      <c r="Q33" s="77">
        <v>26.459999999999997</v>
      </c>
      <c r="R33" s="80">
        <v>17.310000000000002</v>
      </c>
      <c r="S33" s="80">
        <v>0</v>
      </c>
      <c r="T33" s="78">
        <f>SUMPRODUCT(LTA!F33:AJ33,LTA!F$101:AJ$101,LTA!F$105:AJ$105)</f>
        <v>2.6999999999999997</v>
      </c>
      <c r="U33" s="78">
        <f>SUMPRODUCT(LTA!F33:AJ33,LTA!F$102:AJ$102,LTA!F$105:AJ$105)</f>
        <v>269.10000000000002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-105</v>
      </c>
      <c r="AA33" s="117">
        <f>STOA!J33</f>
        <v>2.8600000000000003</v>
      </c>
      <c r="AB33" s="117">
        <f>-STOA!P33</f>
        <v>0</v>
      </c>
      <c r="AC33">
        <f t="shared" si="0"/>
        <v>13.249410563414321</v>
      </c>
      <c r="AD33">
        <f t="shared" si="1"/>
        <v>1281.4332227983825</v>
      </c>
      <c r="AE33">
        <f>'IDT-1'!F33</f>
        <v>-70</v>
      </c>
      <c r="AF33" s="26"/>
      <c r="AG33">
        <f t="shared" si="2"/>
        <v>1211.4332227983825</v>
      </c>
      <c r="AI33" s="75">
        <f>PXIL!J33</f>
        <v>0</v>
      </c>
      <c r="AJ33" s="75">
        <f>PXIL!P33</f>
        <v>0</v>
      </c>
      <c r="AK33" s="75">
        <f>RTM_IEX!J33</f>
        <v>25.22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11.901428956592072</v>
      </c>
      <c r="F34">
        <f>GT_Spot!T34</f>
        <v>0</v>
      </c>
      <c r="G34">
        <f>PPCL_NG!T34</f>
        <v>5.945856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5.9945701357466064</v>
      </c>
      <c r="M34">
        <f>EDWPCL!W34</f>
        <v>0</v>
      </c>
      <c r="N34">
        <f>'MSW BWN'!W34</f>
        <v>4.5692159999999991</v>
      </c>
      <c r="O34">
        <f>TPDDL_ISGS_exbus!BB34</f>
        <v>886.18708989293839</v>
      </c>
      <c r="P34" s="77">
        <v>71.642870997475256</v>
      </c>
      <c r="Q34" s="77">
        <v>26.459999999999997</v>
      </c>
      <c r="R34" s="80">
        <v>20.2</v>
      </c>
      <c r="S34" s="80">
        <v>0</v>
      </c>
      <c r="T34" s="78">
        <f>SUMPRODUCT(LTA!F34:AJ34,LTA!F$101:AJ$101,LTA!F$105:AJ$105)</f>
        <v>9.65</v>
      </c>
      <c r="U34" s="78">
        <f>SUMPRODUCT(LTA!F34:AJ34,LTA!F$102:AJ$102,LTA!F$105:AJ$105)</f>
        <v>279.23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</v>
      </c>
      <c r="AA34" s="117">
        <f>STOA!J34</f>
        <v>2.8600000000000003</v>
      </c>
      <c r="AB34" s="117">
        <f>-STOA!P34</f>
        <v>0</v>
      </c>
      <c r="AC34">
        <f t="shared" si="0"/>
        <v>12.295955464014806</v>
      </c>
      <c r="AD34">
        <f t="shared" si="1"/>
        <v>1378.9450765187376</v>
      </c>
      <c r="AE34">
        <f>'IDT-1'!F34</f>
        <v>-132</v>
      </c>
      <c r="AF34" s="26"/>
      <c r="AG34">
        <f t="shared" si="2"/>
        <v>1246.9450765187376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11.901428956592072</v>
      </c>
      <c r="F35">
        <f>GT_Spot!T35</f>
        <v>0</v>
      </c>
      <c r="G35">
        <f>PPCL_NG!T35</f>
        <v>5.9718959999999992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4.6755039999999992</v>
      </c>
      <c r="O35">
        <f>TPDDL_ISGS_exbus!BB35</f>
        <v>889.57850524313824</v>
      </c>
      <c r="P35" s="77">
        <v>71.642870997475256</v>
      </c>
      <c r="Q35" s="77">
        <v>26.459999999999997</v>
      </c>
      <c r="R35" s="80">
        <v>20.2</v>
      </c>
      <c r="S35" s="80">
        <v>0</v>
      </c>
      <c r="T35" s="78">
        <f>SUMPRODUCT(LTA!F35:AJ35,LTA!F$101:AJ$101,LTA!F$105:AJ$105)</f>
        <v>19.16</v>
      </c>
      <c r="U35" s="78">
        <f>SUMPRODUCT(LTA!F35:AJ35,LTA!F$102:AJ$102,LTA!F$105:AJ$105)</f>
        <v>289.95000000000005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2.71</v>
      </c>
      <c r="AB35" s="117">
        <f>-STOA!P35</f>
        <v>0</v>
      </c>
      <c r="AC35">
        <f t="shared" si="0"/>
        <v>12.478197559918785</v>
      </c>
      <c r="AD35">
        <f t="shared" si="1"/>
        <v>1405.4987978853976</v>
      </c>
      <c r="AE35">
        <f>'IDT-1'!F35</f>
        <v>-98.296999999999997</v>
      </c>
      <c r="AF35" s="26"/>
      <c r="AG35">
        <f t="shared" si="2"/>
        <v>1307.2017978853976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11.901428956592072</v>
      </c>
      <c r="F36">
        <f>GT_Spot!T36</f>
        <v>0</v>
      </c>
      <c r="G36">
        <f>PPCL_NG!T36</f>
        <v>5.9535839999999993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5.8778280542986421</v>
      </c>
      <c r="M36">
        <f>EDWPCL!W36</f>
        <v>0</v>
      </c>
      <c r="N36">
        <f>'MSW BWN'!W36</f>
        <v>4.8378559999999995</v>
      </c>
      <c r="O36">
        <f>TPDDL_ISGS_exbus!BB36</f>
        <v>880.6337541462384</v>
      </c>
      <c r="P36" s="77">
        <v>71.642870997475256</v>
      </c>
      <c r="Q36" s="77">
        <v>26.459999999999997</v>
      </c>
      <c r="R36" s="80">
        <v>20.2</v>
      </c>
      <c r="S36" s="80">
        <v>0</v>
      </c>
      <c r="T36" s="78">
        <f>SUMPRODUCT(LTA!F36:AJ36,LTA!F$101:AJ$101,LTA!F$105:AJ$105)</f>
        <v>32.590000000000003</v>
      </c>
      <c r="U36" s="78">
        <f>SUMPRODUCT(LTA!F36:AJ36,LTA!F$102:AJ$102,LTA!F$105:AJ$105)</f>
        <v>301.63000000000005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2.71</v>
      </c>
      <c r="AB36" s="117">
        <f>-STOA!P36</f>
        <v>0</v>
      </c>
      <c r="AC36">
        <f t="shared" si="0"/>
        <v>12.619528434960522</v>
      </c>
      <c r="AD36">
        <f t="shared" si="1"/>
        <v>1421.4177937196441</v>
      </c>
      <c r="AE36">
        <f>'IDT-1'!F36</f>
        <v>-65.162999999999997</v>
      </c>
      <c r="AF36" s="26"/>
      <c r="AG36">
        <f t="shared" si="2"/>
        <v>1356.2547937196441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11.901428956592072</v>
      </c>
      <c r="F37">
        <f>GT_Spot!T37</f>
        <v>0</v>
      </c>
      <c r="G37">
        <f>PPCL_NG!T37</f>
        <v>24.51013075862069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5.8316742081447961</v>
      </c>
      <c r="M37">
        <f>EDWPCL!W37</f>
        <v>0</v>
      </c>
      <c r="N37">
        <f>'MSW BWN'!W37</f>
        <v>4.8939199999999996</v>
      </c>
      <c r="O37">
        <f>TPDDL_ISGS_exbus!BB37</f>
        <v>843.33850365133833</v>
      </c>
      <c r="P37" s="77">
        <v>71.642870997475256</v>
      </c>
      <c r="Q37" s="77">
        <v>26.459999999999997</v>
      </c>
      <c r="R37" s="80">
        <v>20.2</v>
      </c>
      <c r="S37" s="80">
        <v>0</v>
      </c>
      <c r="T37" s="78">
        <f>SUMPRODUCT(LTA!F37:AJ37,LTA!F$101:AJ$101,LTA!F$105:AJ$105)</f>
        <v>42.660000000000004</v>
      </c>
      <c r="U37" s="78">
        <f>SUMPRODUCT(LTA!F37:AJ37,LTA!F$102:AJ$102,LTA!F$105:AJ$105)</f>
        <v>314.44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2.71</v>
      </c>
      <c r="AB37" s="117">
        <f>-STOA!P37</f>
        <v>0</v>
      </c>
      <c r="AC37">
        <f t="shared" si="0"/>
        <v>12.656059051435109</v>
      </c>
      <c r="AD37">
        <f t="shared" si="1"/>
        <v>1425.5324695207364</v>
      </c>
      <c r="AE37">
        <f>'IDT-1'!F37</f>
        <v>-47.655000000000001</v>
      </c>
      <c r="AF37" s="26"/>
      <c r="AG37">
        <f t="shared" si="2"/>
        <v>1377.8774695207364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11.901428956592072</v>
      </c>
      <c r="F38">
        <f>GT_Spot!T38</f>
        <v>0</v>
      </c>
      <c r="G38">
        <f>PPCL_NG!T38</f>
        <v>24.640356413793103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4.8331839999999993</v>
      </c>
      <c r="O38">
        <f>TPDDL_ISGS_exbus!BB38</f>
        <v>830.02052103153858</v>
      </c>
      <c r="P38" s="77">
        <v>71.642870997475256</v>
      </c>
      <c r="Q38" s="77">
        <v>26.459999999999997</v>
      </c>
      <c r="R38" s="80">
        <v>20.2</v>
      </c>
      <c r="S38" s="80">
        <v>0</v>
      </c>
      <c r="T38" s="78">
        <f>SUMPRODUCT(LTA!F38:AJ38,LTA!F$101:AJ$101,LTA!F$105:AJ$105)</f>
        <v>57.9</v>
      </c>
      <c r="U38" s="78">
        <f>SUMPRODUCT(LTA!F38:AJ38,LTA!F$102:AJ$102,LTA!F$105:AJ$105)</f>
        <v>327.15000000000003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2.71</v>
      </c>
      <c r="AB38" s="117">
        <f>-STOA!P38</f>
        <v>0</v>
      </c>
      <c r="AC38">
        <f t="shared" si="0"/>
        <v>12.788029334498086</v>
      </c>
      <c r="AD38">
        <f t="shared" si="1"/>
        <v>1440.3971223130116</v>
      </c>
      <c r="AE38">
        <f>'IDT-1'!F38</f>
        <v>-43.706000000000003</v>
      </c>
      <c r="AF38" s="26"/>
      <c r="AG38">
        <f t="shared" si="2"/>
        <v>1396.6911223130116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11.806470746832028</v>
      </c>
      <c r="F39">
        <f>GT_Spot!T39</f>
        <v>0</v>
      </c>
      <c r="G39">
        <f>PPCL_NG!T39</f>
        <v>24.589097379310349</v>
      </c>
      <c r="H39">
        <f>PPCL_Spot!T39</f>
        <v>0</v>
      </c>
      <c r="I39">
        <f>Bawana_NG!T39</f>
        <v>69.598877600387027</v>
      </c>
      <c r="J39">
        <f>Bawana_RLNG!T39</f>
        <v>0</v>
      </c>
      <c r="K39">
        <f>Bawana_Spot!T39</f>
        <v>0</v>
      </c>
      <c r="L39">
        <f>TWOMCL!S39</f>
        <v>5.4868778280542978</v>
      </c>
      <c r="M39">
        <f>EDWPCL!W39</f>
        <v>0</v>
      </c>
      <c r="N39">
        <f>'MSW BWN'!W39</f>
        <v>5.0574399999999988</v>
      </c>
      <c r="O39">
        <f>TPDDL_ISGS_exbus!BB39</f>
        <v>821.82828687479252</v>
      </c>
      <c r="P39" s="77">
        <v>71.642870997475256</v>
      </c>
      <c r="Q39" s="77">
        <v>26.459999999999997</v>
      </c>
      <c r="R39" s="80">
        <v>20.2</v>
      </c>
      <c r="S39" s="80">
        <v>0</v>
      </c>
      <c r="T39" s="78">
        <f>SUMPRODUCT(LTA!F39:AJ39,LTA!F$101:AJ$101,LTA!F$105:AJ$105)</f>
        <v>70.37</v>
      </c>
      <c r="U39" s="78">
        <f>SUMPRODUCT(LTA!F39:AJ39,LTA!F$102:AJ$102,LTA!F$105:AJ$105)</f>
        <v>338.62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2.71</v>
      </c>
      <c r="AB39" s="117">
        <f>-STOA!P39</f>
        <v>0</v>
      </c>
      <c r="AC39">
        <f t="shared" si="0"/>
        <v>12.921655308556293</v>
      </c>
      <c r="AD39">
        <f t="shared" si="1"/>
        <v>1455.4482661182951</v>
      </c>
      <c r="AE39">
        <f>'IDT-1'!F39</f>
        <v>-19.648</v>
      </c>
      <c r="AF39" s="26"/>
      <c r="AG39">
        <f t="shared" si="2"/>
        <v>1435.8002661182952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11.806470746832028</v>
      </c>
      <c r="F40">
        <f>GT_Spot!T40</f>
        <v>0</v>
      </c>
      <c r="G40">
        <f>PPCL_NG!T40</f>
        <v>24.656288275862067</v>
      </c>
      <c r="H40">
        <f>PPCL_Spot!T40</f>
        <v>0</v>
      </c>
      <c r="I40">
        <f>Bawana_NG!T40</f>
        <v>69.598877600387027</v>
      </c>
      <c r="J40">
        <f>Bawana_RLNG!T40</f>
        <v>0</v>
      </c>
      <c r="K40">
        <f>Bawana_Spot!T40</f>
        <v>0</v>
      </c>
      <c r="L40">
        <f>TWOMCL!S40</f>
        <v>4.9846153846153847</v>
      </c>
      <c r="M40">
        <f>EDWPCL!W40</f>
        <v>0</v>
      </c>
      <c r="N40">
        <f>'MSW BWN'!W40</f>
        <v>5.5059519999999997</v>
      </c>
      <c r="O40">
        <f>TPDDL_ISGS_exbus!BB40</f>
        <v>824.27972851439256</v>
      </c>
      <c r="P40" s="77">
        <v>71.642870997475256</v>
      </c>
      <c r="Q40" s="77">
        <v>26.459999999999997</v>
      </c>
      <c r="R40" s="80">
        <v>20.2</v>
      </c>
      <c r="S40" s="80">
        <v>0</v>
      </c>
      <c r="T40" s="78">
        <f>SUMPRODUCT(LTA!F40:AJ40,LTA!F$101:AJ$101,LTA!F$105:AJ$105)</f>
        <v>82.92</v>
      </c>
      <c r="U40" s="78">
        <f>SUMPRODUCT(LTA!F40:AJ40,LTA!F$102:AJ$102,LTA!F$105:AJ$105)</f>
        <v>348.97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13.38</v>
      </c>
      <c r="Z40" s="75">
        <f>IEX!P40</f>
        <v>0</v>
      </c>
      <c r="AA40" s="117">
        <f>STOA!J40</f>
        <v>2.71</v>
      </c>
      <c r="AB40" s="117">
        <f>-STOA!P40</f>
        <v>0</v>
      </c>
      <c r="AC40">
        <f t="shared" si="0"/>
        <v>13.262610270972168</v>
      </c>
      <c r="AD40">
        <f t="shared" si="1"/>
        <v>1493.8521932485924</v>
      </c>
      <c r="AE40">
        <f>'IDT-1'!F40</f>
        <v>0</v>
      </c>
      <c r="AF40" s="26"/>
      <c r="AG40">
        <f t="shared" si="2"/>
        <v>1493.8521932485924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11.806470746832028</v>
      </c>
      <c r="F41">
        <f>GT_Spot!T41</f>
        <v>0</v>
      </c>
      <c r="G41">
        <f>PPCL_NG!T41</f>
        <v>24.652824827586205</v>
      </c>
      <c r="H41">
        <f>PPCL_Spot!T41</f>
        <v>0</v>
      </c>
      <c r="I41">
        <f>Bawana_NG!T41</f>
        <v>69.598877600387027</v>
      </c>
      <c r="J41">
        <f>Bawana_RLNG!T41</f>
        <v>0</v>
      </c>
      <c r="K41">
        <f>Bawana_Spot!T41</f>
        <v>0</v>
      </c>
      <c r="L41">
        <f>TWOMCL!S41</f>
        <v>4.7959276018099546</v>
      </c>
      <c r="M41">
        <f>EDWPCL!W41</f>
        <v>0</v>
      </c>
      <c r="N41">
        <f>'MSW BWN'!W41</f>
        <v>5.3482719999999988</v>
      </c>
      <c r="O41">
        <f>TPDDL_ISGS_exbus!BB41</f>
        <v>823.14549877199249</v>
      </c>
      <c r="P41" s="77">
        <v>71.642870997475256</v>
      </c>
      <c r="Q41" s="77">
        <v>26.459999999999997</v>
      </c>
      <c r="R41" s="80">
        <v>20.2</v>
      </c>
      <c r="S41" s="80">
        <v>0</v>
      </c>
      <c r="T41" s="78">
        <f>SUMPRODUCT(LTA!F41:AJ41,LTA!F$101:AJ$101,LTA!F$105:AJ$105)</f>
        <v>87.4</v>
      </c>
      <c r="U41" s="78">
        <f>SUMPRODUCT(LTA!F41:AJ41,LTA!F$102:AJ$102,LTA!F$105:AJ$105)</f>
        <v>358.95000000000005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36</v>
      </c>
      <c r="Z41" s="75">
        <f>IEX!P41</f>
        <v>0</v>
      </c>
      <c r="AA41" s="117">
        <f>STOA!J41</f>
        <v>2.71</v>
      </c>
      <c r="AB41" s="117">
        <f>-STOA!P41</f>
        <v>0</v>
      </c>
      <c r="AC41">
        <f t="shared" si="0"/>
        <v>13.575854534405533</v>
      </c>
      <c r="AD41">
        <f t="shared" si="1"/>
        <v>1529.1348880116775</v>
      </c>
      <c r="AE41">
        <f>'IDT-1'!F41</f>
        <v>0</v>
      </c>
      <c r="AF41" s="26"/>
      <c r="AG41">
        <f t="shared" si="2"/>
        <v>1529.1348880116775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11.806470746832028</v>
      </c>
      <c r="F42">
        <f>GT_Spot!T42</f>
        <v>0</v>
      </c>
      <c r="G42">
        <f>PPCL_NG!T42</f>
        <v>24.597409655172413</v>
      </c>
      <c r="H42">
        <f>PPCL_Spot!T42</f>
        <v>0</v>
      </c>
      <c r="I42">
        <f>Bawana_NG!T42</f>
        <v>69.598877600387027</v>
      </c>
      <c r="J42">
        <f>Bawana_RLNG!T42</f>
        <v>0</v>
      </c>
      <c r="K42">
        <f>Bawana_Spot!T42</f>
        <v>0</v>
      </c>
      <c r="L42">
        <f>TWOMCL!S42</f>
        <v>5.6823529411764699</v>
      </c>
      <c r="M42">
        <f>EDWPCL!W42</f>
        <v>0</v>
      </c>
      <c r="N42">
        <f>'MSW BWN'!W42</f>
        <v>5.3038879999999997</v>
      </c>
      <c r="O42">
        <f>TPDDL_ISGS_exbus!BB42</f>
        <v>814.78866983599266</v>
      </c>
      <c r="P42" s="77">
        <v>71.642870997475256</v>
      </c>
      <c r="Q42" s="77">
        <v>26.459999999999997</v>
      </c>
      <c r="R42" s="80">
        <v>20.2</v>
      </c>
      <c r="S42" s="80">
        <v>0</v>
      </c>
      <c r="T42" s="78">
        <f>SUMPRODUCT(LTA!F42:AJ42,LTA!F$101:AJ$101,LTA!F$105:AJ$105)</f>
        <v>92.34</v>
      </c>
      <c r="U42" s="78">
        <f>SUMPRODUCT(LTA!F42:AJ42,LTA!F$102:AJ$102,LTA!F$105:AJ$105)</f>
        <v>367.83000000000004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62.02</v>
      </c>
      <c r="Z42" s="75">
        <f>IEX!P42</f>
        <v>0</v>
      </c>
      <c r="AA42" s="117">
        <f>STOA!J42</f>
        <v>2.71</v>
      </c>
      <c r="AB42" s="117">
        <f>-STOA!P42</f>
        <v>0</v>
      </c>
      <c r="AC42">
        <f t="shared" si="0"/>
        <v>13.859828750037918</v>
      </c>
      <c r="AD42">
        <f t="shared" si="1"/>
        <v>1561.1207110269982</v>
      </c>
      <c r="AE42">
        <f>'IDT-1'!F42</f>
        <v>0</v>
      </c>
      <c r="AF42" s="26"/>
      <c r="AG42">
        <f t="shared" si="2"/>
        <v>1561.1207110269982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11.806470746832028</v>
      </c>
      <c r="F43">
        <f>GT_Spot!T43</f>
        <v>0</v>
      </c>
      <c r="G43">
        <f>PPCL_NG!T43</f>
        <v>24.689537379310345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5.6294117647058819</v>
      </c>
      <c r="M43">
        <f>EDWPCL!W43</f>
        <v>0</v>
      </c>
      <c r="N43">
        <f>'MSW BWN'!W43</f>
        <v>5.5503359999999988</v>
      </c>
      <c r="O43">
        <f>TPDDL_ISGS_exbus!BB43</f>
        <v>804.33965089267679</v>
      </c>
      <c r="P43" s="77">
        <v>71.642870997475256</v>
      </c>
      <c r="Q43" s="77">
        <v>26.459999999999997</v>
      </c>
      <c r="R43" s="80">
        <v>20.2</v>
      </c>
      <c r="S43" s="80">
        <v>0</v>
      </c>
      <c r="T43" s="78">
        <f>SUMPRODUCT(LTA!F43:AJ43,LTA!F$101:AJ$101,LTA!F$105:AJ$105)</f>
        <v>101.97</v>
      </c>
      <c r="U43" s="78">
        <f>SUMPRODUCT(LTA!F43:AJ43,LTA!F$102:AJ$102,LTA!F$105:AJ$105)</f>
        <v>375.40000000000003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87.42</v>
      </c>
      <c r="Z43" s="75">
        <f>IEX!P43</f>
        <v>0</v>
      </c>
      <c r="AA43" s="117">
        <f>STOA!J43</f>
        <v>2.71</v>
      </c>
      <c r="AB43" s="117">
        <f>-STOA!P43</f>
        <v>0</v>
      </c>
      <c r="AC43">
        <f t="shared" si="0"/>
        <v>14.145280844472806</v>
      </c>
      <c r="AD43">
        <f t="shared" si="1"/>
        <v>1593.2729969365278</v>
      </c>
      <c r="AE43">
        <f>'IDT-1'!F43</f>
        <v>0</v>
      </c>
      <c r="AF43" s="26"/>
      <c r="AG43">
        <f t="shared" si="2"/>
        <v>1593.2729969365278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11.806470746832028</v>
      </c>
      <c r="F44">
        <f>GT_Spot!T44</f>
        <v>0</v>
      </c>
      <c r="G44">
        <f>PPCL_NG!T44</f>
        <v>24.74910868965517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5.7185279999999992</v>
      </c>
      <c r="O44">
        <f>TPDDL_ISGS_exbus!BB44</f>
        <v>790.48701278757767</v>
      </c>
      <c r="P44" s="77">
        <v>71.642870997475256</v>
      </c>
      <c r="Q44" s="77">
        <v>26.459999999999997</v>
      </c>
      <c r="R44" s="80">
        <v>20.2</v>
      </c>
      <c r="S44" s="80">
        <v>0</v>
      </c>
      <c r="T44" s="78">
        <f>SUMPRODUCT(LTA!F44:AJ44,LTA!F$101:AJ$101,LTA!F$105:AJ$105)</f>
        <v>106.76</v>
      </c>
      <c r="U44" s="78">
        <f>SUMPRODUCT(LTA!F44:AJ44,LTA!F$102:AJ$102,LTA!F$105:AJ$105)</f>
        <v>382.43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108.13</v>
      </c>
      <c r="Z44" s="75">
        <f>IEX!P44</f>
        <v>0</v>
      </c>
      <c r="AA44" s="117">
        <f>STOA!J44</f>
        <v>2.71</v>
      </c>
      <c r="AB44" s="117">
        <f>-STOA!P44</f>
        <v>0</v>
      </c>
      <c r="AC44">
        <f t="shared" si="0"/>
        <v>14.316022876932927</v>
      </c>
      <c r="AD44">
        <f t="shared" si="1"/>
        <v>1612.5047585927177</v>
      </c>
      <c r="AE44">
        <f>'IDT-1'!F44</f>
        <v>0</v>
      </c>
      <c r="AF44" s="26"/>
      <c r="AG44">
        <f t="shared" si="2"/>
        <v>1612.5047585927177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11.806470746832028</v>
      </c>
      <c r="F45">
        <f>GT_Spot!T45</f>
        <v>0</v>
      </c>
      <c r="G45">
        <f>PPCL_NG!T45</f>
        <v>16.062780413793103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5.9708159999999992</v>
      </c>
      <c r="O45">
        <f>TPDDL_ISGS_exbus!BB45</f>
        <v>785.68298801417779</v>
      </c>
      <c r="P45" s="77">
        <v>71.642870997475256</v>
      </c>
      <c r="Q45" s="77">
        <v>26.459999999999997</v>
      </c>
      <c r="R45" s="80">
        <v>20.2</v>
      </c>
      <c r="S45" s="80">
        <v>0</v>
      </c>
      <c r="T45" s="78">
        <f>SUMPRODUCT(LTA!F45:AJ45,LTA!F$101:AJ$101,LTA!F$105:AJ$105)</f>
        <v>112.17</v>
      </c>
      <c r="U45" s="78">
        <f>SUMPRODUCT(LTA!F45:AJ45,LTA!F$102:AJ$102,LTA!F$105:AJ$105)</f>
        <v>388.23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121.42</v>
      </c>
      <c r="Z45" s="75">
        <f>IEX!P45</f>
        <v>0</v>
      </c>
      <c r="AA45" s="117">
        <f>STOA!J45</f>
        <v>2.71</v>
      </c>
      <c r="AB45" s="117">
        <f>-STOA!P45</f>
        <v>0</v>
      </c>
      <c r="AC45">
        <f t="shared" si="0"/>
        <v>14.415127904499423</v>
      </c>
      <c r="AD45">
        <f t="shared" si="1"/>
        <v>1623.6675885158893</v>
      </c>
      <c r="AE45">
        <f>'IDT-1'!F45</f>
        <v>0</v>
      </c>
      <c r="AF45" s="26"/>
      <c r="AG45">
        <f t="shared" si="2"/>
        <v>1623.6675885158893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11.806470746832028</v>
      </c>
      <c r="F46">
        <f>GT_Spot!T46</f>
        <v>0</v>
      </c>
      <c r="G46">
        <f>PPCL_NG!T46</f>
        <v>15.925627862068964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5.9755656108597286</v>
      </c>
      <c r="M46">
        <f>EDWPCL!W46</f>
        <v>0</v>
      </c>
      <c r="N46">
        <f>'MSW BWN'!W46</f>
        <v>5.9708159999999992</v>
      </c>
      <c r="O46">
        <f>TPDDL_ISGS_exbus!BB46</f>
        <v>786.07708911117777</v>
      </c>
      <c r="P46" s="77">
        <v>71.642870997475256</v>
      </c>
      <c r="Q46" s="77">
        <v>26.459999999999997</v>
      </c>
      <c r="R46" s="80">
        <v>20.2</v>
      </c>
      <c r="S46" s="80">
        <v>0</v>
      </c>
      <c r="T46" s="78">
        <f>SUMPRODUCT(LTA!F46:AJ46,LTA!F$101:AJ$101,LTA!F$105:AJ$105)</f>
        <v>114.09</v>
      </c>
      <c r="U46" s="78">
        <f>SUMPRODUCT(LTA!F46:AJ46,LTA!F$102:AJ$102,LTA!F$105:AJ$105)</f>
        <v>392.99999999999994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112.82</v>
      </c>
      <c r="Z46" s="75">
        <f>IEX!P46</f>
        <v>0</v>
      </c>
      <c r="AA46" s="117">
        <f>STOA!J46</f>
        <v>2.71</v>
      </c>
      <c r="AB46" s="117">
        <f>-STOA!P46</f>
        <v>0</v>
      </c>
      <c r="AC46">
        <f t="shared" si="0"/>
        <v>14.399250274890042</v>
      </c>
      <c r="AD46">
        <f t="shared" si="1"/>
        <v>1621.8791900535239</v>
      </c>
      <c r="AE46">
        <f>'IDT-1'!F46</f>
        <v>0</v>
      </c>
      <c r="AF46" s="26"/>
      <c r="AG46">
        <f t="shared" si="2"/>
        <v>1621.8791900535239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11.806470746832028</v>
      </c>
      <c r="F47">
        <f>GT_Spot!T47</f>
        <v>0</v>
      </c>
      <c r="G47">
        <f>PPCL_NG!T47</f>
        <v>15.877832275862069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6.0105279999999981</v>
      </c>
      <c r="O47">
        <f>TPDDL_ISGS_exbus!BB47</f>
        <v>778.81543997137783</v>
      </c>
      <c r="P47" s="77">
        <v>71.642870997475256</v>
      </c>
      <c r="Q47" s="77">
        <v>26.459999999999997</v>
      </c>
      <c r="R47" s="80">
        <v>20.2</v>
      </c>
      <c r="S47" s="80">
        <v>0</v>
      </c>
      <c r="T47" s="78">
        <f>SUMPRODUCT(LTA!F47:AJ47,LTA!F$101:AJ$101,LTA!F$105:AJ$105)</f>
        <v>115.22</v>
      </c>
      <c r="U47" s="78">
        <f>SUMPRODUCT(LTA!F47:AJ47,LTA!F$102:AJ$102,LTA!F$105:AJ$105)</f>
        <v>396.9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104.21</v>
      </c>
      <c r="Z47" s="75">
        <f>IEX!P47</f>
        <v>0</v>
      </c>
      <c r="AA47" s="117">
        <f>STOA!J47</f>
        <v>2.71</v>
      </c>
      <c r="AB47" s="117">
        <f>-STOA!P47</f>
        <v>0</v>
      </c>
      <c r="AC47">
        <f t="shared" si="0"/>
        <v>14.571447229374851</v>
      </c>
      <c r="AD47">
        <f t="shared" si="1"/>
        <v>1581.008485010283</v>
      </c>
      <c r="AE47">
        <f>'IDT-1'!F47</f>
        <v>0</v>
      </c>
      <c r="AF47" s="26"/>
      <c r="AG47">
        <f t="shared" si="2"/>
        <v>1581.008485010283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11.806470746832028</v>
      </c>
      <c r="F48">
        <f>GT_Spot!T48</f>
        <v>0</v>
      </c>
      <c r="G48">
        <f>PPCL_NG!T48</f>
        <v>17.687472000000003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5.9988479999999997</v>
      </c>
      <c r="O48">
        <f>TPDDL_ISGS_exbus!BB48</f>
        <v>778.81543997137783</v>
      </c>
      <c r="P48" s="77">
        <v>71.642870997475256</v>
      </c>
      <c r="Q48" s="77">
        <v>26.459999999999997</v>
      </c>
      <c r="R48" s="80">
        <v>20.2</v>
      </c>
      <c r="S48" s="80">
        <v>0</v>
      </c>
      <c r="T48" s="78">
        <f>SUMPRODUCT(LTA!F48:AJ48,LTA!F$101:AJ$101,LTA!F$105:AJ$105)</f>
        <v>115.63</v>
      </c>
      <c r="U48" s="78">
        <f>SUMPRODUCT(LTA!F48:AJ48,LTA!F$102:AJ$102,LTA!F$105:AJ$105)</f>
        <v>399.70000000000005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93.7</v>
      </c>
      <c r="Z48" s="75">
        <f>IEX!P48</f>
        <v>0</v>
      </c>
      <c r="AA48" s="117">
        <f>STOA!J48</f>
        <v>2.71</v>
      </c>
      <c r="AB48" s="117">
        <f>-STOA!P48</f>
        <v>0</v>
      </c>
      <c r="AC48">
        <f t="shared" si="0"/>
        <v>14.523029274947266</v>
      </c>
      <c r="AD48">
        <f t="shared" si="1"/>
        <v>1575.5548626888487</v>
      </c>
      <c r="AE48">
        <f>'IDT-1'!F48</f>
        <v>0</v>
      </c>
      <c r="AF48" s="26"/>
      <c r="AG48">
        <f t="shared" si="2"/>
        <v>1575.5548626888487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11.806470746832028</v>
      </c>
      <c r="F49">
        <f>GT_Spot!T49</f>
        <v>0</v>
      </c>
      <c r="G49">
        <f>PPCL_NG!T49</f>
        <v>17.466836315146129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5.9147519999999991</v>
      </c>
      <c r="O49">
        <f>TPDDL_ISGS_exbus!BB49</f>
        <v>772.92478129230153</v>
      </c>
      <c r="P49" s="77">
        <v>71.642870997475256</v>
      </c>
      <c r="Q49" s="77">
        <v>26.459999999999997</v>
      </c>
      <c r="R49" s="80">
        <v>20.2</v>
      </c>
      <c r="S49" s="80">
        <v>0</v>
      </c>
      <c r="T49" s="78">
        <f>SUMPRODUCT(LTA!F49:AJ49,LTA!F$101:AJ$101,LTA!F$105:AJ$105)</f>
        <v>115.94</v>
      </c>
      <c r="U49" s="78">
        <f>SUMPRODUCT(LTA!F49:AJ49,LTA!F$102:AJ$102,LTA!F$105:AJ$105)</f>
        <v>401.47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88.92</v>
      </c>
      <c r="Z49" s="75">
        <f>IEX!P49</f>
        <v>0</v>
      </c>
      <c r="AA49" s="117">
        <f>STOA!J49</f>
        <v>2.71</v>
      </c>
      <c r="AB49" s="117">
        <f>-STOA!P49</f>
        <v>0</v>
      </c>
      <c r="AC49">
        <f t="shared" si="0"/>
        <v>14.799874940632492</v>
      </c>
      <c r="AD49">
        <f t="shared" si="1"/>
        <v>1526.3826266592332</v>
      </c>
      <c r="AE49">
        <f>'IDT-1'!F49</f>
        <v>0</v>
      </c>
      <c r="AF49" s="26"/>
      <c r="AG49">
        <f t="shared" si="2"/>
        <v>1526.3826266592332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11.806470746832028</v>
      </c>
      <c r="F50">
        <f>GT_Spot!T50</f>
        <v>0</v>
      </c>
      <c r="G50">
        <f>PPCL_NG!T50</f>
        <v>17.371979108789866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5.9486239999999988</v>
      </c>
      <c r="O50">
        <f>TPDDL_ISGS_exbus!BB50</f>
        <v>768.42077011470155</v>
      </c>
      <c r="P50" s="77">
        <v>71.642870997475256</v>
      </c>
      <c r="Q50" s="77">
        <v>26.459999999999997</v>
      </c>
      <c r="R50" s="80">
        <v>20.2</v>
      </c>
      <c r="S50" s="80">
        <v>0</v>
      </c>
      <c r="T50" s="78">
        <f>SUMPRODUCT(LTA!F50:AJ50,LTA!F$101:AJ$101,LTA!F$105:AJ$105)</f>
        <v>114.9</v>
      </c>
      <c r="U50" s="78">
        <f>SUMPRODUCT(LTA!F50:AJ50,LTA!F$102:AJ$102,LTA!F$105:AJ$105)</f>
        <v>402.73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65.010000000000005</v>
      </c>
      <c r="Z50" s="75">
        <f>IEX!P50</f>
        <v>0</v>
      </c>
      <c r="AA50" s="117">
        <f>STOA!J50</f>
        <v>2.71</v>
      </c>
      <c r="AB50" s="117">
        <f>-STOA!P50</f>
        <v>0</v>
      </c>
      <c r="AC50">
        <f t="shared" si="0"/>
        <v>14.551230972453677</v>
      </c>
      <c r="AD50">
        <f t="shared" si="1"/>
        <v>1498.3762742434558</v>
      </c>
      <c r="AE50">
        <f>'IDT-1'!F50</f>
        <v>0</v>
      </c>
      <c r="AF50" s="26"/>
      <c r="AG50">
        <f t="shared" si="2"/>
        <v>1498.3762742434558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11.806470746832028</v>
      </c>
      <c r="F51">
        <f>GT_Spot!T51</f>
        <v>0</v>
      </c>
      <c r="G51">
        <f>PPCL_NG!T51</f>
        <v>17.550125569507724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5.8306559999999994</v>
      </c>
      <c r="O51">
        <f>TPDDL_ISGS_exbus!BB51</f>
        <v>774.73338266962332</v>
      </c>
      <c r="P51" s="77">
        <v>71.642870997475256</v>
      </c>
      <c r="Q51" s="77">
        <v>26.459999999999997</v>
      </c>
      <c r="R51" s="80">
        <v>20.2</v>
      </c>
      <c r="S51" s="80">
        <v>0</v>
      </c>
      <c r="T51" s="78">
        <f>SUMPRODUCT(LTA!F51:AJ51,LTA!F$101:AJ$101,LTA!F$105:AJ$105)</f>
        <v>114.42</v>
      </c>
      <c r="U51" s="78">
        <f>SUMPRODUCT(LTA!F51:AJ51,LTA!F$102:AJ$102,LTA!F$105:AJ$105)</f>
        <v>403.56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40.159999999999997</v>
      </c>
      <c r="Z51" s="75">
        <f>IEX!P51</f>
        <v>0</v>
      </c>
      <c r="AA51" s="117">
        <f>STOA!J51</f>
        <v>2.71</v>
      </c>
      <c r="AB51" s="117">
        <f>-STOA!P51</f>
        <v>0</v>
      </c>
      <c r="AC51">
        <f t="shared" si="0"/>
        <v>14.391711533391305</v>
      </c>
      <c r="AD51">
        <f t="shared" si="1"/>
        <v>1480.4085846981577</v>
      </c>
      <c r="AE51">
        <f>'IDT-1'!F51</f>
        <v>0</v>
      </c>
      <c r="AF51" s="26"/>
      <c r="AG51">
        <f t="shared" si="2"/>
        <v>1480.4085846981577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11.806470746832028</v>
      </c>
      <c r="F52">
        <f>GT_Spot!T52</f>
        <v>0</v>
      </c>
      <c r="G52">
        <f>PPCL_NG!T52</f>
        <v>17.637270807867541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5.8925599999999987</v>
      </c>
      <c r="O52">
        <f>TPDDL_ISGS_exbus!BB52</f>
        <v>774.34788689130562</v>
      </c>
      <c r="P52" s="77">
        <v>71.642870997475256</v>
      </c>
      <c r="Q52" s="77">
        <v>26.459999999999997</v>
      </c>
      <c r="R52" s="80">
        <v>20.2</v>
      </c>
      <c r="S52" s="80">
        <v>0</v>
      </c>
      <c r="T52" s="78">
        <f>SUMPRODUCT(LTA!F52:AJ52,LTA!F$101:AJ$101,LTA!F$105:AJ$105)</f>
        <v>113.92</v>
      </c>
      <c r="U52" s="78">
        <f>SUMPRODUCT(LTA!F52:AJ52,LTA!F$102:AJ$102,LTA!F$105:AJ$105)</f>
        <v>403.65999999999997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15.3</v>
      </c>
      <c r="Z52" s="75">
        <f>IEX!P52</f>
        <v>0</v>
      </c>
      <c r="AA52" s="117">
        <f>STOA!J52</f>
        <v>2.71</v>
      </c>
      <c r="AB52" s="117">
        <f>-STOA!P52</f>
        <v>0</v>
      </c>
      <c r="AC52">
        <f t="shared" si="0"/>
        <v>14.211733441450649</v>
      </c>
      <c r="AD52">
        <f t="shared" si="1"/>
        <v>1450.0921162501402</v>
      </c>
      <c r="AE52">
        <f>'IDT-1'!F52</f>
        <v>0</v>
      </c>
      <c r="AF52" s="26"/>
      <c r="AG52">
        <f t="shared" si="2"/>
        <v>1450.0921162501402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11.806470746832028</v>
      </c>
      <c r="F53">
        <f>GT_Spot!T53</f>
        <v>0</v>
      </c>
      <c r="G53">
        <f>PPCL_NG!T53</f>
        <v>22.177306367374154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6.0665919999999982</v>
      </c>
      <c r="O53">
        <f>TPDDL_ISGS_exbus!BB53</f>
        <v>768.84269082312653</v>
      </c>
      <c r="P53" s="77">
        <v>71.642870997475256</v>
      </c>
      <c r="Q53" s="77">
        <v>26.459999999999997</v>
      </c>
      <c r="R53" s="80">
        <v>20.2</v>
      </c>
      <c r="S53" s="80">
        <v>0</v>
      </c>
      <c r="T53" s="78">
        <f>SUMPRODUCT(LTA!F53:AJ53,LTA!F$101:AJ$101,LTA!F$105:AJ$105)</f>
        <v>113.29</v>
      </c>
      <c r="U53" s="78">
        <f>SUMPRODUCT(LTA!F53:AJ53,LTA!F$102:AJ$102,LTA!F$105:AJ$105)</f>
        <v>403.24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2.71</v>
      </c>
      <c r="AB53" s="117">
        <f>-STOA!P53</f>
        <v>0</v>
      </c>
      <c r="AC53">
        <f t="shared" si="0"/>
        <v>14.416016611462146</v>
      </c>
      <c r="AD53">
        <f t="shared" si="1"/>
        <v>1392.7467045714566</v>
      </c>
      <c r="AE53">
        <f>'IDT-1'!F53</f>
        <v>0</v>
      </c>
      <c r="AF53" s="26"/>
      <c r="AG53">
        <f t="shared" si="2"/>
        <v>1392.7467045714566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11.806470746832028</v>
      </c>
      <c r="F54">
        <f>GT_Spot!T54</f>
        <v>0</v>
      </c>
      <c r="G54">
        <f>PPCL_NG!T54</f>
        <v>26.471741492694434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5.6904959999999987</v>
      </c>
      <c r="O54">
        <f>TPDDL_ISGS_exbus!BB54</f>
        <v>768.19491737237956</v>
      </c>
      <c r="P54" s="77">
        <v>71.642870997475256</v>
      </c>
      <c r="Q54" s="77">
        <v>26.459999999999997</v>
      </c>
      <c r="R54" s="80">
        <v>20.2</v>
      </c>
      <c r="S54" s="80">
        <v>0</v>
      </c>
      <c r="T54" s="78">
        <f>SUMPRODUCT(LTA!F54:AJ54,LTA!F$101:AJ$101,LTA!F$105:AJ$105)</f>
        <v>113.29</v>
      </c>
      <c r="U54" s="78">
        <f>SUMPRODUCT(LTA!F54:AJ54,LTA!F$102:AJ$102,LTA!F$105:AJ$105)</f>
        <v>402.18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2.71</v>
      </c>
      <c r="AB54" s="117">
        <f>-STOA!P54</f>
        <v>0</v>
      </c>
      <c r="AC54">
        <f t="shared" si="0"/>
        <v>14.746204052675228</v>
      </c>
      <c r="AD54">
        <f t="shared" si="1"/>
        <v>1359.6270828048168</v>
      </c>
      <c r="AE54">
        <f>'IDT-1'!F54</f>
        <v>0</v>
      </c>
      <c r="AF54" s="26"/>
      <c r="AG54">
        <f t="shared" si="2"/>
        <v>1359.6270828048168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11.806470746832028</v>
      </c>
      <c r="F55">
        <f>GT_Spot!T55</f>
        <v>0</v>
      </c>
      <c r="G55">
        <f>PPCL_NG!T55</f>
        <v>24.850241379310351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6.0271493212669682</v>
      </c>
      <c r="M55">
        <f>EDWPCL!W55</f>
        <v>0</v>
      </c>
      <c r="N55">
        <f>'MSW BWN'!W55</f>
        <v>5.8189759999999993</v>
      </c>
      <c r="O55">
        <f>TPDDL_ISGS_exbus!BB55</f>
        <v>736.4465332312692</v>
      </c>
      <c r="P55" s="77">
        <v>71.642870997475256</v>
      </c>
      <c r="Q55" s="77">
        <v>26.459999999999997</v>
      </c>
      <c r="R55" s="80">
        <v>20.2</v>
      </c>
      <c r="S55" s="80">
        <v>0</v>
      </c>
      <c r="T55" s="78">
        <f>SUMPRODUCT(LTA!F55:AJ55,LTA!F$101:AJ$101,LTA!F$105:AJ$105)</f>
        <v>113.89</v>
      </c>
      <c r="U55" s="78">
        <f>SUMPRODUCT(LTA!F55:AJ55,LTA!F$102:AJ$102,LTA!F$105:AJ$105)</f>
        <v>351.49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2.63</v>
      </c>
      <c r="AB55" s="117">
        <f>-STOA!P55</f>
        <v>0</v>
      </c>
      <c r="AC55">
        <f t="shared" si="0"/>
        <v>14.066461405523361</v>
      </c>
      <c r="AD55">
        <f t="shared" si="1"/>
        <v>1242.8857802706307</v>
      </c>
      <c r="AE55">
        <f>'IDT-1'!F55</f>
        <v>0</v>
      </c>
      <c r="AF55" s="26"/>
      <c r="AG55">
        <f t="shared" si="2"/>
        <v>1242.8857802706307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11.806470746832028</v>
      </c>
      <c r="F56">
        <f>GT_Spot!T56</f>
        <v>0</v>
      </c>
      <c r="G56">
        <f>PPCL_NG!T56</f>
        <v>24.428393379310343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6.0461538461538451</v>
      </c>
      <c r="M56">
        <f>EDWPCL!W56</f>
        <v>0</v>
      </c>
      <c r="N56">
        <f>'MSW BWN'!W56</f>
        <v>6.0385599999999995</v>
      </c>
      <c r="O56">
        <f>TPDDL_ISGS_exbus!BB56</f>
        <v>669.36050560954402</v>
      </c>
      <c r="P56" s="77">
        <v>71.642870997475256</v>
      </c>
      <c r="Q56" s="77">
        <v>26.459999999999997</v>
      </c>
      <c r="R56" s="80">
        <v>20.2</v>
      </c>
      <c r="S56" s="80">
        <v>0</v>
      </c>
      <c r="T56" s="78">
        <f>SUMPRODUCT(LTA!F56:AJ56,LTA!F$101:AJ$101,LTA!F$105:AJ$105)</f>
        <v>113.66</v>
      </c>
      <c r="U56" s="78">
        <f>SUMPRODUCT(LTA!F56:AJ56,LTA!F$102:AJ$102,LTA!F$105:AJ$105)</f>
        <v>348.82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2.63</v>
      </c>
      <c r="AB56" s="117">
        <f>-STOA!P56</f>
        <v>0</v>
      </c>
      <c r="AC56">
        <f t="shared" si="0"/>
        <v>13.271409128627276</v>
      </c>
      <c r="AD56">
        <f t="shared" si="1"/>
        <v>1193.5115454506883</v>
      </c>
      <c r="AE56">
        <f>'IDT-1'!F56</f>
        <v>0</v>
      </c>
      <c r="AF56" s="26"/>
      <c r="AG56">
        <f t="shared" si="2"/>
        <v>1193.5115454506883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11.806470746832028</v>
      </c>
      <c r="F57">
        <f>GT_Spot!T57</f>
        <v>0</v>
      </c>
      <c r="G57">
        <f>PPCL_NG!T57</f>
        <v>24.499047724137931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5.8026239999999989</v>
      </c>
      <c r="O57">
        <f>TPDDL_ISGS_exbus!BB57</f>
        <v>670.49192816963966</v>
      </c>
      <c r="P57" s="77">
        <v>71.642870997475256</v>
      </c>
      <c r="Q57" s="77">
        <v>26.459999999999997</v>
      </c>
      <c r="R57" s="80">
        <v>20.2</v>
      </c>
      <c r="S57" s="80">
        <v>0</v>
      </c>
      <c r="T57" s="78">
        <f>SUMPRODUCT(LTA!F57:AJ57,LTA!F$101:AJ$101,LTA!F$105:AJ$105)</f>
        <v>113.53</v>
      </c>
      <c r="U57" s="78">
        <f>SUMPRODUCT(LTA!F57:AJ57,LTA!F$102:AJ$102,LTA!F$105:AJ$105)</f>
        <v>345.18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2.63</v>
      </c>
      <c r="AB57" s="117">
        <f>-STOA!P57</f>
        <v>0</v>
      </c>
      <c r="AC57">
        <f t="shared" si="0"/>
        <v>13.025491580872936</v>
      </c>
      <c r="AD57">
        <f t="shared" si="1"/>
        <v>1216.0342403053226</v>
      </c>
      <c r="AE57">
        <f>'IDT-1'!F57</f>
        <v>0</v>
      </c>
      <c r="AF57" s="26"/>
      <c r="AG57">
        <f t="shared" si="2"/>
        <v>1216.0342403053226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11.806470746832028</v>
      </c>
      <c r="F58">
        <f>GT_Spot!T58</f>
        <v>0</v>
      </c>
      <c r="G58">
        <f>PPCL_NG!T58</f>
        <v>24.456793655172412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5.8925599999999987</v>
      </c>
      <c r="O58">
        <f>TPDDL_ISGS_exbus!BB58</f>
        <v>718.29625985054929</v>
      </c>
      <c r="P58" s="77">
        <v>71.642870997475256</v>
      </c>
      <c r="Q58" s="77">
        <v>26.459999999999997</v>
      </c>
      <c r="R58" s="80">
        <v>20.2</v>
      </c>
      <c r="S58" s="80">
        <v>0</v>
      </c>
      <c r="T58" s="78">
        <f>SUMPRODUCT(LTA!F58:AJ58,LTA!F$101:AJ$101,LTA!F$105:AJ$105)</f>
        <v>111.91</v>
      </c>
      <c r="U58" s="78">
        <f>SUMPRODUCT(LTA!F58:AJ58,LTA!F$102:AJ$102,LTA!F$105:AJ$105)</f>
        <v>341.14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2.63</v>
      </c>
      <c r="AB58" s="117">
        <f>-STOA!P58</f>
        <v>0</v>
      </c>
      <c r="AC58">
        <f t="shared" si="0"/>
        <v>13.441171938269022</v>
      </c>
      <c r="AD58">
        <f t="shared" si="1"/>
        <v>1252.8105735598708</v>
      </c>
      <c r="AE58">
        <f>'IDT-1'!F58</f>
        <v>0</v>
      </c>
      <c r="AF58" s="26"/>
      <c r="AG58">
        <f t="shared" si="2"/>
        <v>1252.8105735598708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11.806470746832028</v>
      </c>
      <c r="F59">
        <f>GT_Spot!T59</f>
        <v>0</v>
      </c>
      <c r="G59">
        <f>PPCL_NG!T59</f>
        <v>24.610570758620693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5.6507839999999989</v>
      </c>
      <c r="O59">
        <f>TPDDL_ISGS_exbus!BB59</f>
        <v>746.92361040232868</v>
      </c>
      <c r="P59" s="77">
        <v>71.642870997475256</v>
      </c>
      <c r="Q59" s="77">
        <v>26.459999999999997</v>
      </c>
      <c r="R59" s="80">
        <v>20.2</v>
      </c>
      <c r="S59" s="80">
        <v>0</v>
      </c>
      <c r="T59" s="78">
        <f>SUMPRODUCT(LTA!F59:AJ59,LTA!F$101:AJ$101,LTA!F$105:AJ$105)</f>
        <v>112.88</v>
      </c>
      <c r="U59" s="78">
        <f>SUMPRODUCT(LTA!F59:AJ59,LTA!F$102:AJ$102,LTA!F$105:AJ$105)</f>
        <v>336.14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2.63</v>
      </c>
      <c r="AB59" s="117">
        <f>-STOA!P59</f>
        <v>0</v>
      </c>
      <c r="AC59">
        <f t="shared" si="0"/>
        <v>13.581976957613071</v>
      </c>
      <c r="AD59">
        <f t="shared" si="1"/>
        <v>1288.7591201957541</v>
      </c>
      <c r="AE59">
        <f>'IDT-1'!F59</f>
        <v>0</v>
      </c>
      <c r="AF59" s="26"/>
      <c r="AG59">
        <f t="shared" si="2"/>
        <v>1288.7591201957541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11.806470746832028</v>
      </c>
      <c r="F60">
        <f>GT_Spot!T60</f>
        <v>0</v>
      </c>
      <c r="G60">
        <f>PPCL_NG!T60</f>
        <v>24.574550896551727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5.6005599999999989</v>
      </c>
      <c r="O60">
        <f>TPDDL_ISGS_exbus!BB60</f>
        <v>774.74301838475628</v>
      </c>
      <c r="P60" s="77">
        <v>71.642870997475256</v>
      </c>
      <c r="Q60" s="77">
        <v>26.459999999999997</v>
      </c>
      <c r="R60" s="80">
        <v>20.2</v>
      </c>
      <c r="S60" s="80">
        <v>0</v>
      </c>
      <c r="T60" s="78">
        <f>SUMPRODUCT(LTA!F60:AJ60,LTA!F$101:AJ$101,LTA!F$105:AJ$105)</f>
        <v>110.88</v>
      </c>
      <c r="U60" s="78">
        <f>SUMPRODUCT(LTA!F60:AJ60,LTA!F$102:AJ$102,LTA!F$105:AJ$105)</f>
        <v>330.33000000000004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2.63</v>
      </c>
      <c r="AB60" s="117">
        <f>-STOA!P60</f>
        <v>0</v>
      </c>
      <c r="AC60">
        <f t="shared" si="0"/>
        <v>13.979253989927111</v>
      </c>
      <c r="AD60">
        <f t="shared" si="1"/>
        <v>1283.2850072837987</v>
      </c>
      <c r="AE60">
        <f>'IDT-1'!F60</f>
        <v>0</v>
      </c>
      <c r="AF60" s="26"/>
      <c r="AG60">
        <f t="shared" si="2"/>
        <v>1283.2850072837987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11.806470746832028</v>
      </c>
      <c r="F61">
        <f>GT_Spot!T61</f>
        <v>0</v>
      </c>
      <c r="G61">
        <f>PPCL_NG!T61</f>
        <v>24.604336551724135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5.4218559999999991</v>
      </c>
      <c r="O61">
        <f>TPDDL_ISGS_exbus!BB61</f>
        <v>780.18658095132025</v>
      </c>
      <c r="P61" s="77">
        <v>71.642870997475256</v>
      </c>
      <c r="Q61" s="77">
        <v>26.459999999999997</v>
      </c>
      <c r="R61" s="80">
        <v>20.2</v>
      </c>
      <c r="S61" s="80">
        <v>0</v>
      </c>
      <c r="T61" s="78">
        <f>SUMPRODUCT(LTA!F61:AJ61,LTA!F$101:AJ$101,LTA!F$105:AJ$105)</f>
        <v>112.99000000000001</v>
      </c>
      <c r="U61" s="78">
        <f>SUMPRODUCT(LTA!F61:AJ61,LTA!F$102:AJ$102,LTA!F$105:AJ$105)</f>
        <v>323.87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2.63</v>
      </c>
      <c r="AB61" s="117">
        <f>-STOA!P61</f>
        <v>0</v>
      </c>
      <c r="AC61">
        <f t="shared" si="0"/>
        <v>14.25391068474425</v>
      </c>
      <c r="AD61">
        <f t="shared" si="1"/>
        <v>1253.9549948107181</v>
      </c>
      <c r="AE61">
        <f>'IDT-1'!F61</f>
        <v>0</v>
      </c>
      <c r="AF61" s="26"/>
      <c r="AG61">
        <f t="shared" si="2"/>
        <v>1253.9549948107181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-175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11.806470746832028</v>
      </c>
      <c r="F62">
        <f>GT_Spot!T62</f>
        <v>0</v>
      </c>
      <c r="G62">
        <f>PPCL_NG!T62</f>
        <v>24.552384827586213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5.6741439999999992</v>
      </c>
      <c r="O62">
        <f>TPDDL_ISGS_exbus!BB62</f>
        <v>784.8220011733921</v>
      </c>
      <c r="P62" s="77">
        <v>71.642870997475256</v>
      </c>
      <c r="Q62" s="77">
        <v>26.459999999999997</v>
      </c>
      <c r="R62" s="80">
        <v>20.2</v>
      </c>
      <c r="S62" s="80">
        <v>0</v>
      </c>
      <c r="T62" s="78">
        <f>SUMPRODUCT(LTA!F62:AJ62,LTA!F$101:AJ$101,LTA!F$105:AJ$105)</f>
        <v>107.05000000000001</v>
      </c>
      <c r="U62" s="78">
        <f>SUMPRODUCT(LTA!F62:AJ62,LTA!F$102:AJ$102,LTA!F$105:AJ$105)</f>
        <v>316.32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2.63</v>
      </c>
      <c r="AB62" s="117">
        <f>-STOA!P62</f>
        <v>0</v>
      </c>
      <c r="AC62">
        <f t="shared" si="0"/>
        <v>14.044581429093139</v>
      </c>
      <c r="AD62">
        <f t="shared" si="1"/>
        <v>1260.5100805643031</v>
      </c>
      <c r="AE62">
        <f>'IDT-1'!F62</f>
        <v>-17.298999999999999</v>
      </c>
      <c r="AF62" s="26"/>
      <c r="AG62">
        <f t="shared" si="2"/>
        <v>1243.2110805643031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11.806470746832028</v>
      </c>
      <c r="F63">
        <f>GT_Spot!T63</f>
        <v>0</v>
      </c>
      <c r="G63">
        <f>PPCL_NG!T63</f>
        <v>26.028375172413792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5.5783679999999984</v>
      </c>
      <c r="O63">
        <f>TPDDL_ISGS_exbus!BB63</f>
        <v>787.62705822488397</v>
      </c>
      <c r="P63" s="77">
        <v>71.642870997475256</v>
      </c>
      <c r="Q63" s="77">
        <v>26.459999999999997</v>
      </c>
      <c r="R63" s="80">
        <v>20.2</v>
      </c>
      <c r="S63" s="80">
        <v>0</v>
      </c>
      <c r="T63" s="78">
        <f>SUMPRODUCT(LTA!F63:AJ63,LTA!F$101:AJ$101,LTA!F$105:AJ$105)</f>
        <v>101.55</v>
      </c>
      <c r="U63" s="78">
        <f>SUMPRODUCT(LTA!F63:AJ63,LTA!F$102:AJ$102,LTA!F$105:AJ$105)</f>
        <v>307.94000000000005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2.63</v>
      </c>
      <c r="AB63" s="117">
        <f>-STOA!P63</f>
        <v>0</v>
      </c>
      <c r="AC63">
        <f t="shared" si="0"/>
        <v>14.147854190556766</v>
      </c>
      <c r="AD63">
        <f t="shared" si="1"/>
        <v>1231.9647863278078</v>
      </c>
      <c r="AE63">
        <f>'IDT-1'!F63</f>
        <v>0</v>
      </c>
      <c r="AF63" s="26"/>
      <c r="AG63">
        <f t="shared" si="2"/>
        <v>1231.9647863278078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11.806470746832028</v>
      </c>
      <c r="F64">
        <f>GT_Spot!T64</f>
        <v>0</v>
      </c>
      <c r="G64">
        <f>PPCL_NG!T64</f>
        <v>25.957931034482765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5.6823529411764699</v>
      </c>
      <c r="M64">
        <f>EDWPCL!W64</f>
        <v>0</v>
      </c>
      <c r="N64">
        <f>'MSW BWN'!W64</f>
        <v>5.706847999999999</v>
      </c>
      <c r="O64">
        <f>TPDDL_ISGS_exbus!BB64</f>
        <v>787.62704207346258</v>
      </c>
      <c r="P64" s="77">
        <v>71.642870997475256</v>
      </c>
      <c r="Q64" s="77">
        <v>26.459999999999997</v>
      </c>
      <c r="R64" s="80">
        <v>20.2</v>
      </c>
      <c r="S64" s="80">
        <v>0</v>
      </c>
      <c r="T64" s="78">
        <f>SUMPRODUCT(LTA!F64:AJ64,LTA!F$101:AJ$101,LTA!F$105:AJ$105)</f>
        <v>93.37</v>
      </c>
      <c r="U64" s="78">
        <f>SUMPRODUCT(LTA!F64:AJ64,LTA!F$102:AJ$102,LTA!F$105:AJ$105)</f>
        <v>298.69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2.63</v>
      </c>
      <c r="AB64" s="117">
        <f>-STOA!P64</f>
        <v>0</v>
      </c>
      <c r="AC64">
        <f t="shared" si="0"/>
        <v>13.90228844048749</v>
      </c>
      <c r="AD64">
        <f t="shared" si="1"/>
        <v>1224.3939344815906</v>
      </c>
      <c r="AE64">
        <f>'IDT-1'!F64</f>
        <v>-6.92</v>
      </c>
      <c r="AF64" s="26"/>
      <c r="AG64">
        <f t="shared" si="2"/>
        <v>1217.4739344815905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11.806470746832028</v>
      </c>
      <c r="F65">
        <f>GT_Spot!T65</f>
        <v>0</v>
      </c>
      <c r="G65">
        <f>PPCL_NG!T65</f>
        <v>26.050388965517243</v>
      </c>
      <c r="H65">
        <f>PPCL_Spot!T65</f>
        <v>0</v>
      </c>
      <c r="I65">
        <f>Bawana_NG!T65</f>
        <v>58.522707128648754</v>
      </c>
      <c r="J65">
        <f>Bawana_RLNG!T65</f>
        <v>0</v>
      </c>
      <c r="K65">
        <f>Bawana_Spot!T65</f>
        <v>0</v>
      </c>
      <c r="L65">
        <f>TWOMCL!S65</f>
        <v>5.3239819004524884</v>
      </c>
      <c r="M65">
        <f>EDWPCL!W65</f>
        <v>0</v>
      </c>
      <c r="N65">
        <f>'MSW BWN'!W65</f>
        <v>5.562015999999999</v>
      </c>
      <c r="O65">
        <f>TPDDL_ISGS_exbus!BB65</f>
        <v>788.3731445959246</v>
      </c>
      <c r="P65" s="77">
        <v>71.642870997475256</v>
      </c>
      <c r="Q65" s="77">
        <v>26.459999999999997</v>
      </c>
      <c r="R65" s="80">
        <v>20.2</v>
      </c>
      <c r="S65" s="80">
        <v>0</v>
      </c>
      <c r="T65" s="78">
        <f>SUMPRODUCT(LTA!F65:AJ65,LTA!F$101:AJ$101,LTA!F$105:AJ$105)</f>
        <v>85.05</v>
      </c>
      <c r="U65" s="78">
        <f>SUMPRODUCT(LTA!F65:AJ65,LTA!F$102:AJ$102,LTA!F$105:AJ$105)</f>
        <v>288.89999999999998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2.63</v>
      </c>
      <c r="AB65" s="117">
        <f>-STOA!P65</f>
        <v>0</v>
      </c>
      <c r="AC65">
        <f t="shared" si="0"/>
        <v>13.657090310497937</v>
      </c>
      <c r="AD65">
        <f t="shared" si="1"/>
        <v>1216.8644900243526</v>
      </c>
      <c r="AE65">
        <f>'IDT-1'!F65</f>
        <v>-17.298999999999999</v>
      </c>
      <c r="AF65" s="26"/>
      <c r="AG65">
        <f t="shared" si="2"/>
        <v>1199.5654900243526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11.806470746832028</v>
      </c>
      <c r="F66">
        <f>GT_Spot!T66</f>
        <v>0</v>
      </c>
      <c r="G66">
        <f>PPCL_NG!T66</f>
        <v>25.823646896551725</v>
      </c>
      <c r="H66">
        <f>PPCL_Spot!T66</f>
        <v>0</v>
      </c>
      <c r="I66">
        <f>Bawana_NG!T66</f>
        <v>58.522707128648754</v>
      </c>
      <c r="J66">
        <f>Bawana_RLNG!T66</f>
        <v>0</v>
      </c>
      <c r="K66">
        <f>Bawana_Spot!T66</f>
        <v>0</v>
      </c>
      <c r="L66">
        <f>TWOMCL!S66</f>
        <v>5.6877828054298636</v>
      </c>
      <c r="M66">
        <f>EDWPCL!W66</f>
        <v>0</v>
      </c>
      <c r="N66">
        <f>'MSW BWN'!W66</f>
        <v>5.5106239999999991</v>
      </c>
      <c r="O66">
        <f>TPDDL_ISGS_exbus!BB66</f>
        <v>788.37301073263745</v>
      </c>
      <c r="P66" s="77">
        <v>71.642870997475256</v>
      </c>
      <c r="Q66" s="77">
        <v>26.459999999999997</v>
      </c>
      <c r="R66" s="80">
        <v>20.2</v>
      </c>
      <c r="S66" s="80">
        <v>0</v>
      </c>
      <c r="T66" s="78">
        <f>SUMPRODUCT(LTA!F66:AJ66,LTA!F$101:AJ$101,LTA!F$105:AJ$105)</f>
        <v>77.23</v>
      </c>
      <c r="U66" s="78">
        <f>SUMPRODUCT(LTA!F66:AJ66,LTA!F$102:AJ$102,LTA!F$105:AJ$105)</f>
        <v>306.13999999999993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2.63</v>
      </c>
      <c r="AB66" s="117">
        <f>-STOA!P66</f>
        <v>0</v>
      </c>
      <c r="AC66">
        <f t="shared" si="0"/>
        <v>13.740739000657912</v>
      </c>
      <c r="AD66">
        <f t="shared" si="1"/>
        <v>1226.2863743069172</v>
      </c>
      <c r="AE66">
        <f>'IDT-1'!F66</f>
        <v>-38.058</v>
      </c>
      <c r="AF66" s="26"/>
      <c r="AG66">
        <f t="shared" si="2"/>
        <v>1188.2283743069172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11.806470746832028</v>
      </c>
      <c r="F67">
        <f>GT_Spot!T67</f>
        <v>0</v>
      </c>
      <c r="G67">
        <f>PPCL_NG!T67</f>
        <v>25.97554206896552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5.4923076923076914</v>
      </c>
      <c r="M67">
        <f>EDWPCL!W67</f>
        <v>0</v>
      </c>
      <c r="N67">
        <f>'MSW BWN'!W67</f>
        <v>5.5106239999999991</v>
      </c>
      <c r="O67">
        <f>TPDDL_ISGS_exbus!BB67</f>
        <v>793.97994365211184</v>
      </c>
      <c r="P67" s="77">
        <v>71.642870997475256</v>
      </c>
      <c r="Q67" s="77">
        <v>26.459999999999997</v>
      </c>
      <c r="R67" s="80">
        <v>20.2</v>
      </c>
      <c r="S67" s="80">
        <v>0</v>
      </c>
      <c r="T67" s="78">
        <f>SUMPRODUCT(LTA!F67:AJ67,LTA!F$101:AJ$101,LTA!F$105:AJ$105)</f>
        <v>66.11</v>
      </c>
      <c r="U67" s="78">
        <f>SUMPRODUCT(LTA!F67:AJ67,LTA!F$102:AJ$102,LTA!F$105:AJ$105)</f>
        <v>315.45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2.71</v>
      </c>
      <c r="AB67" s="117">
        <f>-STOA!P67</f>
        <v>0</v>
      </c>
      <c r="AC67">
        <f t="shared" si="0"/>
        <v>13.516827583251132</v>
      </c>
      <c r="AD67">
        <f t="shared" si="1"/>
        <v>1281.4209315744413</v>
      </c>
      <c r="AE67">
        <f>'IDT-1'!F67</f>
        <v>-83.248999999999995</v>
      </c>
      <c r="AF67" s="26"/>
      <c r="AG67">
        <f t="shared" si="2"/>
        <v>1198.1719315744413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11.806470746832028</v>
      </c>
      <c r="F68">
        <f>GT_Spot!T68</f>
        <v>0</v>
      </c>
      <c r="G68">
        <f>PPCL_NG!T68</f>
        <v>25.888220689655174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5.4923076923076914</v>
      </c>
      <c r="M68">
        <f>EDWPCL!W68</f>
        <v>0</v>
      </c>
      <c r="N68">
        <f>'MSW BWN'!W68</f>
        <v>5.6063999999999989</v>
      </c>
      <c r="O68">
        <f>TPDDL_ISGS_exbus!BB68</f>
        <v>793.69977997297951</v>
      </c>
      <c r="P68" s="77">
        <v>71.642870997475256</v>
      </c>
      <c r="Q68" s="77">
        <v>26.459999999999997</v>
      </c>
      <c r="R68" s="80">
        <v>20.2</v>
      </c>
      <c r="S68" s="80">
        <v>0</v>
      </c>
      <c r="T68" s="78">
        <f>SUMPRODUCT(LTA!F68:AJ68,LTA!F$101:AJ$101,LTA!F$105:AJ$105)</f>
        <v>58.7</v>
      </c>
      <c r="U68" s="78">
        <f>SUMPRODUCT(LTA!F68:AJ68,LTA!F$102:AJ$102,LTA!F$105:AJ$105)</f>
        <v>303.26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2.71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13.297565905925859</v>
      </c>
      <c r="AD68">
        <f t="shared" ref="AD68:AD98" si="4">SUM(B68:AB68,AI68:AR68)-AC68</f>
        <v>1266.7684841933237</v>
      </c>
      <c r="AE68">
        <f>'IDT-1'!F68</f>
        <v>-63.518000000000001</v>
      </c>
      <c r="AF68" s="26"/>
      <c r="AG68">
        <f t="shared" ref="AG68:AG98" si="5">SUM(AD68:AF68)</f>
        <v>1203.2504841933237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7.1133012820512818</v>
      </c>
      <c r="F69">
        <f>GT_Spot!T69</f>
        <v>0</v>
      </c>
      <c r="G69">
        <f>PPCL_NG!T69</f>
        <v>25.98581517241379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5.4475113122171939</v>
      </c>
      <c r="M69">
        <f>EDWPCL!W69</f>
        <v>0</v>
      </c>
      <c r="N69">
        <f>'MSW BWN'!W69</f>
        <v>5.8470079999999989</v>
      </c>
      <c r="O69">
        <f>TPDDL_ISGS_exbus!BB69</f>
        <v>800.74178568793457</v>
      </c>
      <c r="P69" s="77">
        <v>71.642870997475256</v>
      </c>
      <c r="Q69" s="77">
        <v>26.459999999999997</v>
      </c>
      <c r="R69" s="80">
        <v>16.98</v>
      </c>
      <c r="S69" s="80">
        <v>0</v>
      </c>
      <c r="T69" s="78">
        <f>SUMPRODUCT(LTA!F69:AJ69,LTA!F$101:AJ$101,LTA!F$105:AJ$105)</f>
        <v>49.25</v>
      </c>
      <c r="U69" s="78">
        <f>SUMPRODUCT(LTA!F69:AJ69,LTA!F$102:AJ$102,LTA!F$105:AJ$105)</f>
        <v>290.75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2.71</v>
      </c>
      <c r="AB69" s="117">
        <f>-STOA!P69</f>
        <v>0</v>
      </c>
      <c r="AC69">
        <f t="shared" si="3"/>
        <v>12.966061725797942</v>
      </c>
      <c r="AD69">
        <f t="shared" si="4"/>
        <v>1259.562230726294</v>
      </c>
      <c r="AE69">
        <f>'IDT-1'!F69</f>
        <v>-44.466999999999999</v>
      </c>
      <c r="AF69" s="26"/>
      <c r="AG69">
        <f t="shared" si="5"/>
        <v>1215.0952307262939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7.1133012820512818</v>
      </c>
      <c r="F70">
        <f>GT_Spot!T70</f>
        <v>0</v>
      </c>
      <c r="G70">
        <f>PPCL_NG!T70</f>
        <v>25.838322758620695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6.0665158371040722</v>
      </c>
      <c r="M70">
        <f>EDWPCL!W70</f>
        <v>0</v>
      </c>
      <c r="N70">
        <f>'MSW BWN'!W70</f>
        <v>5.5561759999999989</v>
      </c>
      <c r="O70">
        <f>TPDDL_ISGS_exbus!BB70</f>
        <v>815.1618564900823</v>
      </c>
      <c r="P70" s="77">
        <v>71.642870997475256</v>
      </c>
      <c r="Q70" s="77">
        <v>26.459999999999997</v>
      </c>
      <c r="R70" s="80">
        <v>10.16</v>
      </c>
      <c r="S70" s="80">
        <v>0</v>
      </c>
      <c r="T70" s="78">
        <f>SUMPRODUCT(LTA!F70:AJ70,LTA!F$101:AJ$101,LTA!F$105:AJ$105)</f>
        <v>36.870000000000005</v>
      </c>
      <c r="U70" s="78">
        <f>SUMPRODUCT(LTA!F70:AJ70,LTA!F$102:AJ$102,LTA!F$105:AJ$105)</f>
        <v>279.13999999999993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2.71</v>
      </c>
      <c r="AB70" s="117">
        <f>-STOA!P70</f>
        <v>0</v>
      </c>
      <c r="AC70">
        <f t="shared" si="3"/>
        <v>12.867810971445444</v>
      </c>
      <c r="AD70">
        <f t="shared" si="4"/>
        <v>1238.4512323938882</v>
      </c>
      <c r="AE70">
        <f>'IDT-1'!F70</f>
        <v>-16.652000000000001</v>
      </c>
      <c r="AF70" s="26"/>
      <c r="AG70">
        <f t="shared" si="5"/>
        <v>1221.7992323938881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11.806470746832028</v>
      </c>
      <c r="F71">
        <f>GT_Spot!T71</f>
        <v>0</v>
      </c>
      <c r="G71">
        <f>PPCL_NG!T71</f>
        <v>26.034245517241381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5.7407239819004525</v>
      </c>
      <c r="M71">
        <f>EDWPCL!W71</f>
        <v>0</v>
      </c>
      <c r="N71">
        <f>'MSW BWN'!W71</f>
        <v>5.7465599999999988</v>
      </c>
      <c r="O71">
        <f>TPDDL_ISGS_exbus!BB71</f>
        <v>836.93506157366573</v>
      </c>
      <c r="P71" s="77">
        <v>71.642870997475256</v>
      </c>
      <c r="Q71" s="77">
        <v>26.459999999999997</v>
      </c>
      <c r="R71" s="80">
        <v>4.5500000000000007</v>
      </c>
      <c r="S71" s="80">
        <v>0</v>
      </c>
      <c r="T71" s="78">
        <f>SUMPRODUCT(LTA!F71:AJ71,LTA!F$101:AJ$101,LTA!F$105:AJ$105)</f>
        <v>28.57</v>
      </c>
      <c r="U71" s="78">
        <f>SUMPRODUCT(LTA!F71:AJ71,LTA!F$102:AJ$102,LTA!F$105:AJ$105)</f>
        <v>271.05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2.71</v>
      </c>
      <c r="AB71" s="117">
        <f>-STOA!P71</f>
        <v>0</v>
      </c>
      <c r="AC71">
        <f t="shared" si="3"/>
        <v>12.730085048177212</v>
      </c>
      <c r="AD71">
        <f t="shared" si="4"/>
        <v>1263.1158477689376</v>
      </c>
      <c r="AE71">
        <f>'IDT-1'!F71</f>
        <v>-9.9689999999999994</v>
      </c>
      <c r="AF71" s="26"/>
      <c r="AG71">
        <f t="shared" si="5"/>
        <v>1253.1468477689375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11.806470746832028</v>
      </c>
      <c r="F72">
        <f>GT_Spot!T72</f>
        <v>0</v>
      </c>
      <c r="G72">
        <f>PPCL_NG!T72</f>
        <v>25.875746206896558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5.6063999999999989</v>
      </c>
      <c r="O72">
        <f>TPDDL_ISGS_exbus!BB72</f>
        <v>860.73205163546595</v>
      </c>
      <c r="P72" s="77">
        <v>71.642870997475256</v>
      </c>
      <c r="Q72" s="77">
        <v>26.459999999999997</v>
      </c>
      <c r="R72" s="80">
        <v>1.81</v>
      </c>
      <c r="S72" s="80">
        <v>0</v>
      </c>
      <c r="T72" s="78">
        <f>SUMPRODUCT(LTA!F72:AJ72,LTA!F$101:AJ$101,LTA!F$105:AJ$105)</f>
        <v>14.969999999999999</v>
      </c>
      <c r="U72" s="78">
        <f>SUMPRODUCT(LTA!F72:AJ72,LTA!F$102:AJ$102,LTA!F$105:AJ$105)</f>
        <v>264.21000000000004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2.71</v>
      </c>
      <c r="AB72" s="117">
        <f>-STOA!P72</f>
        <v>0</v>
      </c>
      <c r="AC72">
        <f t="shared" si="3"/>
        <v>12.647502466710716</v>
      </c>
      <c r="AD72">
        <f t="shared" si="4"/>
        <v>1273.9028273680697</v>
      </c>
      <c r="AE72">
        <f>'IDT-1'!F72</f>
        <v>-6.4480000000000004</v>
      </c>
      <c r="AF72" s="26"/>
      <c r="AG72">
        <f t="shared" si="5"/>
        <v>1267.4548273680696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25.959398620689655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5.6566239999999981</v>
      </c>
      <c r="O73">
        <f>TPDDL_ISGS_exbus!BB73</f>
        <v>891.47884086811939</v>
      </c>
      <c r="P73" s="77">
        <v>71.642870997475256</v>
      </c>
      <c r="Q73" s="77">
        <v>26.459999999999997</v>
      </c>
      <c r="R73" s="80">
        <v>0.24</v>
      </c>
      <c r="S73" s="80">
        <v>0</v>
      </c>
      <c r="T73" s="78">
        <f>SUMPRODUCT(LTA!F73:AJ73,LTA!F$101:AJ$101,LTA!F$105:AJ$105)</f>
        <v>7.59</v>
      </c>
      <c r="U73" s="78">
        <f>SUMPRODUCT(LTA!F73:AJ73,LTA!F$102:AJ$102,LTA!F$105:AJ$105)</f>
        <v>259.91000000000003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</v>
      </c>
      <c r="AA73" s="117">
        <f>STOA!J73</f>
        <v>2.71</v>
      </c>
      <c r="AB73" s="117">
        <f>-STOA!P73</f>
        <v>0</v>
      </c>
      <c r="AC73">
        <f t="shared" si="3"/>
        <v>12.63630894156913</v>
      </c>
      <c r="AD73">
        <f t="shared" si="4"/>
        <v>1310.8107138227708</v>
      </c>
      <c r="AE73">
        <f>'IDT-1'!F73</f>
        <v>-2</v>
      </c>
      <c r="AF73" s="26"/>
      <c r="AG73">
        <f t="shared" si="5"/>
        <v>1308.8107138227708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11.928367505839605</v>
      </c>
      <c r="F74">
        <f>GT_Spot!T74</f>
        <v>0</v>
      </c>
      <c r="G74">
        <f>PPCL_NG!T74</f>
        <v>25.79649655172414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5.3171945701357464</v>
      </c>
      <c r="M74">
        <f>EDWPCL!W74</f>
        <v>0</v>
      </c>
      <c r="N74">
        <f>'MSW BWN'!W74</f>
        <v>5.6461119999999987</v>
      </c>
      <c r="O74">
        <f>TPDDL_ISGS_exbus!BB74</f>
        <v>895.55986234791931</v>
      </c>
      <c r="P74" s="77">
        <v>71.642870997475256</v>
      </c>
      <c r="Q74" s="77">
        <v>26.459999999999997</v>
      </c>
      <c r="R74" s="80">
        <v>0</v>
      </c>
      <c r="S74" s="80">
        <v>0</v>
      </c>
      <c r="T74" s="78">
        <f>SUMPRODUCT(LTA!F74:AJ74,LTA!F$101:AJ$101,LTA!F$105:AJ$105)</f>
        <v>3.58</v>
      </c>
      <c r="U74" s="78">
        <f>SUMPRODUCT(LTA!F74:AJ74,LTA!F$102:AJ$102,LTA!F$105:AJ$105)</f>
        <v>257.89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2.71</v>
      </c>
      <c r="AB74" s="117">
        <f>-STOA!P74</f>
        <v>0</v>
      </c>
      <c r="AC74">
        <f t="shared" si="3"/>
        <v>12.376295780629089</v>
      </c>
      <c r="AD74">
        <f t="shared" si="4"/>
        <v>1333.754608192465</v>
      </c>
      <c r="AE74">
        <f>'IDT-1'!F74</f>
        <v>-3.3580000000000001</v>
      </c>
      <c r="AF74" s="26"/>
      <c r="AG74">
        <f t="shared" si="5"/>
        <v>1330.396608192465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12.021801193874904</v>
      </c>
      <c r="F75">
        <f>GT_Spot!T75</f>
        <v>0</v>
      </c>
      <c r="G75">
        <f>PPCL_NG!T75</f>
        <v>25.854466206896554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5.5503359999999988</v>
      </c>
      <c r="O75">
        <f>TPDDL_ISGS_exbus!BB75</f>
        <v>894.5828924163194</v>
      </c>
      <c r="P75" s="77">
        <v>71.642870997475256</v>
      </c>
      <c r="Q75" s="77">
        <v>26.459999999999997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257.8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10.52</v>
      </c>
      <c r="Z75" s="75">
        <f>IEX!P75</f>
        <v>0</v>
      </c>
      <c r="AA75" s="117">
        <f>STOA!J75</f>
        <v>2.71</v>
      </c>
      <c r="AB75" s="117">
        <f>-STOA!P75</f>
        <v>0</v>
      </c>
      <c r="AC75">
        <f t="shared" si="3"/>
        <v>12.568764320650347</v>
      </c>
      <c r="AD75">
        <f t="shared" si="4"/>
        <v>1325.3003927420264</v>
      </c>
      <c r="AE75">
        <f>'IDT-1'!F75</f>
        <v>0</v>
      </c>
      <c r="AF75" s="26"/>
      <c r="AG75">
        <f t="shared" si="5"/>
        <v>1325.3003927420264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12.021801193874904</v>
      </c>
      <c r="F76">
        <f>GT_Spot!T76</f>
        <v>0</v>
      </c>
      <c r="G76">
        <f>PPCL_NG!T76</f>
        <v>25.785489655172416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5.7523999999999988</v>
      </c>
      <c r="O76">
        <f>TPDDL_ISGS_exbus!BB76</f>
        <v>883.48662209291922</v>
      </c>
      <c r="P76" s="77">
        <v>71.642870997475256</v>
      </c>
      <c r="Q76" s="77">
        <v>26.459999999999997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257.77000000000004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24.9</v>
      </c>
      <c r="Z76" s="75">
        <f>IEX!P76</f>
        <v>0</v>
      </c>
      <c r="AA76" s="117">
        <f>STOA!J76</f>
        <v>2.71</v>
      </c>
      <c r="AB76" s="117">
        <f>-STOA!P76</f>
        <v>0</v>
      </c>
      <c r="AC76">
        <f t="shared" si="3"/>
        <v>12.598568311349252</v>
      </c>
      <c r="AD76">
        <f t="shared" si="4"/>
        <v>1328.6574058762033</v>
      </c>
      <c r="AE76">
        <f>'IDT-1'!F76</f>
        <v>0</v>
      </c>
      <c r="AF76" s="26"/>
      <c r="AG76">
        <f t="shared" si="5"/>
        <v>1328.6574058762033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12.021801193874904</v>
      </c>
      <c r="F77">
        <f>GT_Spot!T77</f>
        <v>0</v>
      </c>
      <c r="G77">
        <f>PPCL_NG!T77</f>
        <v>25.871343448275862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5.5666879999999992</v>
      </c>
      <c r="O77">
        <f>TPDDL_ISGS_exbus!BB77</f>
        <v>875.20506862011939</v>
      </c>
      <c r="P77" s="77">
        <v>71.642870997475256</v>
      </c>
      <c r="Q77" s="77">
        <v>26.459999999999997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258.67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35.380000000000003</v>
      </c>
      <c r="Z77" s="75">
        <f>IEX!P77</f>
        <v>0</v>
      </c>
      <c r="AA77" s="117">
        <f>STOA!J77</f>
        <v>2.71</v>
      </c>
      <c r="AB77" s="117">
        <f>-STOA!P77</f>
        <v>0</v>
      </c>
      <c r="AC77">
        <f t="shared" si="3"/>
        <v>12.624955888567925</v>
      </c>
      <c r="AD77">
        <f t="shared" si="4"/>
        <v>1331.6296066192883</v>
      </c>
      <c r="AE77">
        <f>'IDT-1'!F77</f>
        <v>0</v>
      </c>
      <c r="AF77" s="26"/>
      <c r="AG77">
        <f t="shared" si="5"/>
        <v>1331.6296066192883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12.021801193874904</v>
      </c>
      <c r="F78">
        <f>GT_Spot!T78</f>
        <v>0</v>
      </c>
      <c r="G78">
        <f>PPCL_NG!T78</f>
        <v>25.847862068965515</v>
      </c>
      <c r="H78">
        <f>PPCL_Spot!T78</f>
        <v>0</v>
      </c>
      <c r="I78">
        <f>Bawana_NG!T78</f>
        <v>69.598877600387027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5.706847999999999</v>
      </c>
      <c r="O78">
        <f>TPDDL_ISGS_exbus!BB78</f>
        <v>861.32182645271951</v>
      </c>
      <c r="P78" s="77">
        <v>71.642870997475256</v>
      </c>
      <c r="Q78" s="77">
        <v>26.459999999999997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259.01000000000005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37.28</v>
      </c>
      <c r="Z78" s="75">
        <f>IEX!P78</f>
        <v>0</v>
      </c>
      <c r="AA78" s="117">
        <f>STOA!J78</f>
        <v>2.71</v>
      </c>
      <c r="AB78" s="117">
        <f>-STOA!P78</f>
        <v>0</v>
      </c>
      <c r="AC78">
        <f t="shared" si="3"/>
        <v>12.523512252240279</v>
      </c>
      <c r="AD78">
        <f t="shared" si="4"/>
        <v>1320.2033643092923</v>
      </c>
      <c r="AE78">
        <f>'IDT-1'!F78</f>
        <v>0</v>
      </c>
      <c r="AF78" s="26"/>
      <c r="AG78">
        <f t="shared" si="5"/>
        <v>1320.2033643092923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12.021801193874904</v>
      </c>
      <c r="F79">
        <f>GT_Spot!T79</f>
        <v>0</v>
      </c>
      <c r="G79">
        <f>PPCL_NG!T79</f>
        <v>25.820711724137933</v>
      </c>
      <c r="H79">
        <f>PPCL_Spot!T79</f>
        <v>0</v>
      </c>
      <c r="I79">
        <f>Bawana_NG!T79</f>
        <v>69.598877600387027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5.7185279999999992</v>
      </c>
      <c r="O79">
        <f>TPDDL_ISGS_exbus!BB79</f>
        <v>838.83104826621934</v>
      </c>
      <c r="P79" s="77">
        <v>71.642870997475256</v>
      </c>
      <c r="Q79" s="77">
        <v>26.459999999999997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259.26000000000005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41.13</v>
      </c>
      <c r="Z79" s="75">
        <f>IEX!P79</f>
        <v>0</v>
      </c>
      <c r="AA79" s="117">
        <f>STOA!J79</f>
        <v>2.71</v>
      </c>
      <c r="AB79" s="117">
        <f>-STOA!P79</f>
        <v>0</v>
      </c>
      <c r="AC79">
        <f t="shared" si="3"/>
        <v>12.423684157819963</v>
      </c>
      <c r="AD79">
        <f t="shared" si="4"/>
        <v>1294.8969438723852</v>
      </c>
      <c r="AE79">
        <f>'IDT-1'!F79</f>
        <v>0</v>
      </c>
      <c r="AF79" s="26"/>
      <c r="AG79">
        <f t="shared" si="5"/>
        <v>1294.8969438723852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-52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12.021801193874904</v>
      </c>
      <c r="F80">
        <f>GT_Spot!T80</f>
        <v>0</v>
      </c>
      <c r="G80">
        <f>PPCL_NG!T80</f>
        <v>25.767144827586211</v>
      </c>
      <c r="H80">
        <f>PPCL_Spot!T80</f>
        <v>0</v>
      </c>
      <c r="I80">
        <f>Bawana_NG!T80</f>
        <v>69.598877600387027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5.9205919999999992</v>
      </c>
      <c r="O80">
        <f>TPDDL_ISGS_exbus!BB80</f>
        <v>825.25280014041937</v>
      </c>
      <c r="P80" s="77">
        <v>71.642870997475256</v>
      </c>
      <c r="Q80" s="77">
        <v>26.459999999999997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259.42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33</v>
      </c>
      <c r="Z80" s="75">
        <f>IEX!P80</f>
        <v>0</v>
      </c>
      <c r="AA80" s="117">
        <f>STOA!J80</f>
        <v>2.71</v>
      </c>
      <c r="AB80" s="117">
        <f>-STOA!P80</f>
        <v>0</v>
      </c>
      <c r="AC80">
        <f t="shared" si="3"/>
        <v>12.235366348823266</v>
      </c>
      <c r="AD80">
        <f t="shared" si="4"/>
        <v>1273.6855106590301</v>
      </c>
      <c r="AE80">
        <f>'IDT-1'!F80</f>
        <v>0</v>
      </c>
      <c r="AF80" s="26"/>
      <c r="AG80">
        <f t="shared" si="5"/>
        <v>1273.6855106590301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-52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12.021801193874904</v>
      </c>
      <c r="F81">
        <f>GT_Spot!T81</f>
        <v>0</v>
      </c>
      <c r="G81">
        <f>PPCL_NG!T81</f>
        <v>25.875746206896551</v>
      </c>
      <c r="H81">
        <f>PPCL_Spot!T81</f>
        <v>0</v>
      </c>
      <c r="I81">
        <f>Bawana_NG!T81</f>
        <v>69.598877600387027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5.7302079999999984</v>
      </c>
      <c r="O81">
        <f>TPDDL_ISGS_exbus!BB81</f>
        <v>811.89735972126186</v>
      </c>
      <c r="P81" s="77">
        <v>71.642870997475256</v>
      </c>
      <c r="Q81" s="77">
        <v>26.459999999999997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260.08000000000004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35.01</v>
      </c>
      <c r="Z81" s="75">
        <f>IEX!P81</f>
        <v>0</v>
      </c>
      <c r="AA81" s="117">
        <f>STOA!J81</f>
        <v>2.71</v>
      </c>
      <c r="AB81" s="117">
        <f>-STOA!P81</f>
        <v>0</v>
      </c>
      <c r="AC81">
        <f t="shared" si="3"/>
        <v>11.989686618195291</v>
      </c>
      <c r="AD81">
        <f t="shared" si="4"/>
        <v>1280.1639673498109</v>
      </c>
      <c r="AE81">
        <f>'IDT-1'!F81</f>
        <v>0</v>
      </c>
      <c r="AF81" s="26"/>
      <c r="AG81">
        <f t="shared" si="5"/>
        <v>1280.1639673498109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12.021801193874904</v>
      </c>
      <c r="F82">
        <f>GT_Spot!T82</f>
        <v>0</v>
      </c>
      <c r="G82">
        <f>PPCL_NG!T82</f>
        <v>25.910968275862071</v>
      </c>
      <c r="H82">
        <f>PPCL_Spot!T82</f>
        <v>0</v>
      </c>
      <c r="I82">
        <f>Bawana_NG!T82</f>
        <v>69.598877600387027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5.7582399999999989</v>
      </c>
      <c r="O82">
        <f>TPDDL_ISGS_exbus!BB82</f>
        <v>802.12103699427394</v>
      </c>
      <c r="P82" s="77">
        <v>71.642870997475256</v>
      </c>
      <c r="Q82" s="77">
        <v>26.459999999999997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257.18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12.43</v>
      </c>
      <c r="Z82" s="75">
        <f>IEX!P82</f>
        <v>0</v>
      </c>
      <c r="AA82" s="117">
        <f>STOA!J82</f>
        <v>2.71</v>
      </c>
      <c r="AB82" s="117">
        <f>-STOA!P82</f>
        <v>0</v>
      </c>
      <c r="AC82">
        <f t="shared" si="3"/>
        <v>11.679987614004693</v>
      </c>
      <c r="AD82">
        <f t="shared" si="4"/>
        <v>1245.2805976959792</v>
      </c>
      <c r="AE82">
        <f>'IDT-1'!F82</f>
        <v>0</v>
      </c>
      <c r="AF82" s="26"/>
      <c r="AG82">
        <f t="shared" si="5"/>
        <v>1245.2805976959792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12.021801193874904</v>
      </c>
      <c r="F83">
        <f>GT_Spot!T83</f>
        <v>0</v>
      </c>
      <c r="G83">
        <f>PPCL_NG!T83</f>
        <v>26.506808275862074</v>
      </c>
      <c r="H83">
        <f>PPCL_Spot!T83</f>
        <v>0</v>
      </c>
      <c r="I83">
        <f>Bawana_NG!T83</f>
        <v>69.598877600387027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5.706847999999999</v>
      </c>
      <c r="O83">
        <f>TPDDL_ISGS_exbus!BB83</f>
        <v>792.3882993074194</v>
      </c>
      <c r="P83" s="77">
        <v>71.642870997475256</v>
      </c>
      <c r="Q83" s="77">
        <v>26.459999999999997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257.18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2.71</v>
      </c>
      <c r="AB83" s="117">
        <f>-STOA!P83</f>
        <v>0</v>
      </c>
      <c r="AC83">
        <f t="shared" si="3"/>
        <v>11.400965389538422</v>
      </c>
      <c r="AD83">
        <f t="shared" si="4"/>
        <v>1233.9413302335909</v>
      </c>
      <c r="AE83">
        <f>'IDT-1'!F83</f>
        <v>-15.372999999999999</v>
      </c>
      <c r="AF83" s="26"/>
      <c r="AG83">
        <f t="shared" si="5"/>
        <v>1218.5683302335908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12.021801193874904</v>
      </c>
      <c r="F84">
        <f>GT_Spot!T84</f>
        <v>0</v>
      </c>
      <c r="G84">
        <f>PPCL_NG!T84</f>
        <v>26.534692413793106</v>
      </c>
      <c r="H84">
        <f>PPCL_Spot!T84</f>
        <v>0</v>
      </c>
      <c r="I84">
        <f>Bawana_NG!T84</f>
        <v>69.598877600387027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5.562015999999999</v>
      </c>
      <c r="O84">
        <f>TPDDL_ISGS_exbus!BB84</f>
        <v>787.75292089921948</v>
      </c>
      <c r="P84" s="77">
        <v>71.642870997475256</v>
      </c>
      <c r="Q84" s="77">
        <v>26.459999999999997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257.25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2.71</v>
      </c>
      <c r="AB84" s="117">
        <f>-STOA!P84</f>
        <v>0</v>
      </c>
      <c r="AC84">
        <f t="shared" si="3"/>
        <v>11.359760918360054</v>
      </c>
      <c r="AD84">
        <f t="shared" si="4"/>
        <v>1229.3002084345003</v>
      </c>
      <c r="AE84">
        <f>'IDT-1'!F84</f>
        <v>-51.238</v>
      </c>
      <c r="AF84" s="26"/>
      <c r="AG84">
        <f t="shared" si="5"/>
        <v>1178.0622084345002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12.021801193874904</v>
      </c>
      <c r="F85">
        <f>GT_Spot!T85</f>
        <v>0</v>
      </c>
      <c r="G85">
        <f>PPCL_NG!T85</f>
        <v>26.483326896551727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5.5725279999999993</v>
      </c>
      <c r="O85">
        <f>TPDDL_ISGS_exbus!BB85</f>
        <v>782.03466547661947</v>
      </c>
      <c r="P85" s="77">
        <v>71.642870997475256</v>
      </c>
      <c r="Q85" s="77">
        <v>26.459999999999997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257.49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2.71</v>
      </c>
      <c r="AB85" s="117">
        <f>-STOA!P85</f>
        <v>0</v>
      </c>
      <c r="AC85">
        <f t="shared" si="3"/>
        <v>11.311202636806044</v>
      </c>
      <c r="AD85">
        <f t="shared" si="4"/>
        <v>1223.8307801758258</v>
      </c>
      <c r="AE85">
        <f>'IDT-1'!F85</f>
        <v>-76.793000000000006</v>
      </c>
      <c r="AF85" s="26"/>
      <c r="AG85">
        <f t="shared" si="5"/>
        <v>1147.0377801758259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12.021801193874904</v>
      </c>
      <c r="F86">
        <f>GT_Spot!T86</f>
        <v>0</v>
      </c>
      <c r="G86">
        <f>PPCL_NG!T86</f>
        <v>26.444435862068971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5.1240159999999983</v>
      </c>
      <c r="O86">
        <f>TPDDL_ISGS_exbus!BB86</f>
        <v>782.03466547661947</v>
      </c>
      <c r="P86" s="77">
        <v>71.642870997475256</v>
      </c>
      <c r="Q86" s="77">
        <v>26.459999999999997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257.87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2.71</v>
      </c>
      <c r="AB86" s="117">
        <f>-STOA!P86</f>
        <v>0</v>
      </c>
      <c r="AC86">
        <f t="shared" si="3"/>
        <v>11.310257490102597</v>
      </c>
      <c r="AD86">
        <f t="shared" si="4"/>
        <v>1223.7243222880466</v>
      </c>
      <c r="AE86">
        <f>'IDT-1'!F86</f>
        <v>-111.261</v>
      </c>
      <c r="AF86" s="26"/>
      <c r="AG86">
        <f t="shared" si="5"/>
        <v>1112.4633222880466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11.15155601659751</v>
      </c>
      <c r="F87">
        <f>GT_Spot!T87</f>
        <v>0</v>
      </c>
      <c r="G87">
        <f>PPCL_NG!T87</f>
        <v>26.420220689655171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5.3377600000000003</v>
      </c>
      <c r="O87">
        <f>TPDDL_ISGS_exbus!BB87</f>
        <v>773.07628545661953</v>
      </c>
      <c r="P87" s="77">
        <v>71.642870997475256</v>
      </c>
      <c r="Q87" s="77">
        <v>26.459999999999997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258.03000000000003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2.75</v>
      </c>
      <c r="AB87" s="117">
        <f>-STOA!P87</f>
        <v>0</v>
      </c>
      <c r="AC87">
        <f t="shared" si="3"/>
        <v>11.271584079660292</v>
      </c>
      <c r="AD87">
        <f t="shared" si="4"/>
        <v>1209.3238993287978</v>
      </c>
      <c r="AE87">
        <f>'IDT-1'!F87</f>
        <v>-134.33799999999999</v>
      </c>
      <c r="AF87" s="26"/>
      <c r="AG87">
        <f t="shared" si="5"/>
        <v>1074.9858993287978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11.15155601659751</v>
      </c>
      <c r="F88">
        <f>GT_Spot!T88</f>
        <v>0</v>
      </c>
      <c r="G88">
        <f>PPCL_NG!T88</f>
        <v>26.479657931034485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5.19366515837104</v>
      </c>
      <c r="M88">
        <f>EDWPCL!W88</f>
        <v>0</v>
      </c>
      <c r="N88">
        <f>'MSW BWN'!W88</f>
        <v>5.814303999999999</v>
      </c>
      <c r="O88">
        <f>TPDDL_ISGS_exbus!BB88</f>
        <v>772.75362082861943</v>
      </c>
      <c r="P88" s="77">
        <v>71.642870997475256</v>
      </c>
      <c r="Q88" s="77">
        <v>26.459999999999997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258.13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2.75</v>
      </c>
      <c r="AB88" s="117">
        <f>-STOA!P88</f>
        <v>0</v>
      </c>
      <c r="AC88">
        <f t="shared" si="3"/>
        <v>11.044176577013438</v>
      </c>
      <c r="AD88">
        <f t="shared" si="4"/>
        <v>1233.9314983550844</v>
      </c>
      <c r="AE88">
        <f>'IDT-1'!F88</f>
        <v>-153.828</v>
      </c>
      <c r="AF88" s="26"/>
      <c r="AG88">
        <f t="shared" si="5"/>
        <v>1080.1034983550844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12.021801193874904</v>
      </c>
      <c r="F89">
        <f>GT_Spot!T89</f>
        <v>0</v>
      </c>
      <c r="G89">
        <f>PPCL_NG!T89</f>
        <v>26.453975172413795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5.4542986425339359</v>
      </c>
      <c r="M89">
        <f>EDWPCL!W89</f>
        <v>0</v>
      </c>
      <c r="N89">
        <f>'MSW BWN'!W89</f>
        <v>5.9649759999999992</v>
      </c>
      <c r="O89">
        <f>TPDDL_ISGS_exbus!BB89</f>
        <v>768.62790988981953</v>
      </c>
      <c r="P89" s="77">
        <v>71.642870997475256</v>
      </c>
      <c r="Q89" s="77">
        <v>26.459999999999997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258.47000000000003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2.75</v>
      </c>
      <c r="AB89" s="117">
        <f>-STOA!P89</f>
        <v>0</v>
      </c>
      <c r="AC89">
        <f t="shared" si="3"/>
        <v>10.977523320685833</v>
      </c>
      <c r="AD89">
        <f t="shared" si="4"/>
        <v>1236.4683085754316</v>
      </c>
      <c r="AE89">
        <f>'IDT-1'!F89</f>
        <v>-161.828</v>
      </c>
      <c r="AF89" s="26"/>
      <c r="AG89">
        <f t="shared" si="5"/>
        <v>1074.6403085754316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12.021801193874904</v>
      </c>
      <c r="F90">
        <f>GT_Spot!T90</f>
        <v>0</v>
      </c>
      <c r="G90">
        <f>PPCL_NG!T90</f>
        <v>26.507542068965517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5.9158371040723967</v>
      </c>
      <c r="M90">
        <f>EDWPCL!W90</f>
        <v>0</v>
      </c>
      <c r="N90">
        <f>'MSW BWN'!W90</f>
        <v>5.8528479999999989</v>
      </c>
      <c r="O90">
        <f>TPDDL_ISGS_exbus!BB90</f>
        <v>768.62790988981953</v>
      </c>
      <c r="P90" s="77">
        <v>71.642870997475256</v>
      </c>
      <c r="Q90" s="77">
        <v>26.459999999999997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258.69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2.75</v>
      </c>
      <c r="AB90" s="117">
        <f>-STOA!P90</f>
        <v>0</v>
      </c>
      <c r="AC90">
        <f t="shared" si="3"/>
        <v>11.160568071880935</v>
      </c>
      <c r="AD90">
        <f t="shared" si="4"/>
        <v>1216.9082411823267</v>
      </c>
      <c r="AE90">
        <f>'IDT-1'!F90</f>
        <v>-155.328</v>
      </c>
      <c r="AF90" s="26"/>
      <c r="AG90">
        <f t="shared" si="5"/>
        <v>1061.5802411823267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12.021801193874904</v>
      </c>
      <c r="F91">
        <f>GT_Spot!T91</f>
        <v>0</v>
      </c>
      <c r="G91">
        <f>PPCL_NG!T91</f>
        <v>26.531023448275864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5.5384615384615374</v>
      </c>
      <c r="M91">
        <f>EDWPCL!W91</f>
        <v>0</v>
      </c>
      <c r="N91">
        <f>'MSW BWN'!W91</f>
        <v>5.7629119999999991</v>
      </c>
      <c r="O91">
        <f>TPDDL_ISGS_exbus!BB91</f>
        <v>767.40330971301955</v>
      </c>
      <c r="P91" s="77">
        <v>71.642870997475256</v>
      </c>
      <c r="Q91" s="77">
        <v>26.459999999999997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259.08000000000004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2.75</v>
      </c>
      <c r="AB91" s="117">
        <f>-STOA!P91</f>
        <v>0</v>
      </c>
      <c r="AC91">
        <f t="shared" si="3"/>
        <v>10.971755334241744</v>
      </c>
      <c r="AD91">
        <f t="shared" si="4"/>
        <v>1235.8186235568653</v>
      </c>
      <c r="AE91">
        <f>'IDT-1'!F91</f>
        <v>-176.178</v>
      </c>
      <c r="AF91" s="26"/>
      <c r="AG91">
        <f t="shared" si="5"/>
        <v>1059.6406235568652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12.021801193874904</v>
      </c>
      <c r="F92">
        <f>GT_Spot!T92</f>
        <v>0</v>
      </c>
      <c r="G92">
        <f>PPCL_NG!T92</f>
        <v>26.445169655172418</v>
      </c>
      <c r="H92">
        <f>PPCL_Spot!T92</f>
        <v>0</v>
      </c>
      <c r="I92">
        <f>Bawana_NG!T92</f>
        <v>54.84</v>
      </c>
      <c r="J92">
        <f>Bawana_RLNG!T92</f>
        <v>0</v>
      </c>
      <c r="K92">
        <f>Bawana_Spot!T92</f>
        <v>0</v>
      </c>
      <c r="L92">
        <f>TWOMCL!S92</f>
        <v>5.4339366515837098</v>
      </c>
      <c r="M92">
        <f>EDWPCL!W92</f>
        <v>0</v>
      </c>
      <c r="N92">
        <f>'MSW BWN'!W92</f>
        <v>5.5339839999999993</v>
      </c>
      <c r="O92">
        <f>TPDDL_ISGS_exbus!BB92</f>
        <v>767.40330971301955</v>
      </c>
      <c r="P92" s="77">
        <v>71.642870997475256</v>
      </c>
      <c r="Q92" s="77">
        <v>26.459999999999997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239.04000000000002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2.75</v>
      </c>
      <c r="AB92" s="117">
        <f>-STOA!P92</f>
        <v>0</v>
      </c>
      <c r="AC92">
        <f t="shared" si="3"/>
        <v>10.750606710679861</v>
      </c>
      <c r="AD92">
        <f t="shared" si="4"/>
        <v>1190.8204655004461</v>
      </c>
      <c r="AE92">
        <f>'IDT-1'!F92</f>
        <v>-148.196</v>
      </c>
      <c r="AF92" s="26"/>
      <c r="AG92">
        <f t="shared" si="5"/>
        <v>1042.6244655004461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12.021801193874904</v>
      </c>
      <c r="F93">
        <f>GT_Spot!T93</f>
        <v>0</v>
      </c>
      <c r="G93">
        <f>PPCL_NG!T93</f>
        <v>26.458377931034487</v>
      </c>
      <c r="H93">
        <f>PPCL_Spot!T93</f>
        <v>0</v>
      </c>
      <c r="I93">
        <f>Bawana_NG!T93</f>
        <v>56.95</v>
      </c>
      <c r="J93">
        <f>Bawana_RLNG!T93</f>
        <v>0</v>
      </c>
      <c r="K93">
        <f>Bawana_Spot!T93</f>
        <v>0</v>
      </c>
      <c r="L93">
        <f>TWOMCL!S93</f>
        <v>5.9945701357466064</v>
      </c>
      <c r="M93">
        <f>EDWPCL!W93</f>
        <v>0</v>
      </c>
      <c r="N93">
        <f>'MSW BWN'!W93</f>
        <v>5.4265279999999985</v>
      </c>
      <c r="O93">
        <f>TPDDL_ISGS_exbus!BB93</f>
        <v>735.70307253459475</v>
      </c>
      <c r="P93" s="77">
        <v>71.642870997475256</v>
      </c>
      <c r="Q93" s="77">
        <v>26.459999999999997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211.64000000000004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2.75</v>
      </c>
      <c r="AB93" s="117">
        <f>-STOA!P93</f>
        <v>0</v>
      </c>
      <c r="AC93">
        <f t="shared" si="3"/>
        <v>10.430759368641851</v>
      </c>
      <c r="AD93">
        <f t="shared" si="4"/>
        <v>1114.6164614240843</v>
      </c>
      <c r="AE93">
        <f>'IDT-1'!F93</f>
        <v>-107.831</v>
      </c>
      <c r="AF93" s="26"/>
      <c r="AG93">
        <f t="shared" si="5"/>
        <v>1006.7854614240842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12.021801193874904</v>
      </c>
      <c r="F94">
        <f>GT_Spot!T94</f>
        <v>0</v>
      </c>
      <c r="G94">
        <f>PPCL_NG!T94</f>
        <v>27.189912827586209</v>
      </c>
      <c r="H94">
        <f>PPCL_Spot!T94</f>
        <v>0</v>
      </c>
      <c r="I94">
        <f>Bawana_NG!T94</f>
        <v>56.95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5.6005599999999989</v>
      </c>
      <c r="O94">
        <f>TPDDL_ISGS_exbus!BB94</f>
        <v>648.09409359802464</v>
      </c>
      <c r="P94" s="77">
        <v>71.642870997475256</v>
      </c>
      <c r="Q94" s="77">
        <v>26.459999999999997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215.40000000000003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2.75</v>
      </c>
      <c r="AB94" s="117">
        <f>-STOA!P94</f>
        <v>0</v>
      </c>
      <c r="AC94">
        <f t="shared" si="3"/>
        <v>10.145927255788257</v>
      </c>
      <c r="AD94">
        <f t="shared" si="4"/>
        <v>982.09010160928335</v>
      </c>
      <c r="AE94">
        <f>'IDT-1'!F94</f>
        <v>0</v>
      </c>
      <c r="AF94" s="26"/>
      <c r="AG94">
        <f t="shared" si="5"/>
        <v>982.09010160928335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-80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12.021801193874904</v>
      </c>
      <c r="F95">
        <f>GT_Spot!T95</f>
        <v>0</v>
      </c>
      <c r="G95">
        <f>PPCL_NG!T95</f>
        <v>27.17030344827586</v>
      </c>
      <c r="H95">
        <f>PPCL_Spot!T95</f>
        <v>0</v>
      </c>
      <c r="I95">
        <f>Bawana_NG!T95</f>
        <v>56.95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5.562015999999999</v>
      </c>
      <c r="O95">
        <f>TPDDL_ISGS_exbus!BB95</f>
        <v>543.89016512906937</v>
      </c>
      <c r="P95" s="77">
        <v>71.642870997475256</v>
      </c>
      <c r="Q95" s="77">
        <v>26.459999999999997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216.58000000000004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2.75</v>
      </c>
      <c r="AB95" s="117">
        <f>-STOA!P95</f>
        <v>0</v>
      </c>
      <c r="AC95">
        <f t="shared" si="3"/>
        <v>8.617336008969847</v>
      </c>
      <c r="AD95">
        <f t="shared" si="4"/>
        <v>950.5366110078362</v>
      </c>
      <c r="AE95">
        <f>'IDT-1'!F95</f>
        <v>-6.5780000000000003</v>
      </c>
      <c r="AF95" s="26"/>
      <c r="AG95">
        <f t="shared" si="5"/>
        <v>943.95861100783623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12.021801193874904</v>
      </c>
      <c r="F96">
        <f>GT_Spot!T96</f>
        <v>0</v>
      </c>
      <c r="G96">
        <f>PPCL_NG!T96</f>
        <v>27.311340137931037</v>
      </c>
      <c r="H96">
        <f>PPCL_Spot!T96</f>
        <v>0</v>
      </c>
      <c r="I96">
        <f>Bawana_NG!T96</f>
        <v>56.95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5.7021759999999988</v>
      </c>
      <c r="O96">
        <f>TPDDL_ISGS_exbus!BB96</f>
        <v>533.03805854779375</v>
      </c>
      <c r="P96" s="77">
        <v>71.642870997475256</v>
      </c>
      <c r="Q96" s="77">
        <v>26.459999999999997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217.63000000000002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2.75</v>
      </c>
      <c r="AB96" s="117">
        <f>-STOA!P96</f>
        <v>0</v>
      </c>
      <c r="AC96">
        <f t="shared" si="3"/>
        <v>8.7111145523674924</v>
      </c>
      <c r="AD96">
        <f t="shared" si="4"/>
        <v>920.92192257281806</v>
      </c>
      <c r="AE96">
        <f>'IDT-1'!F96</f>
        <v>-17.298999999999999</v>
      </c>
      <c r="AF96" s="26"/>
      <c r="AG96">
        <f t="shared" si="5"/>
        <v>903.62292257281808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12.021801193874904</v>
      </c>
      <c r="F97">
        <f>GT_Spot!T97</f>
        <v>0</v>
      </c>
      <c r="G97">
        <f>PPCL_NG!T97</f>
        <v>27.215555862068967</v>
      </c>
      <c r="H97">
        <f>PPCL_Spot!T97</f>
        <v>0</v>
      </c>
      <c r="I97">
        <f>Bawana_NG!T97</f>
        <v>56.95</v>
      </c>
      <c r="J97">
        <f>Bawana_RLNG!T97</f>
        <v>0</v>
      </c>
      <c r="K97">
        <f>Bawana_Spot!T97</f>
        <v>0</v>
      </c>
      <c r="L97">
        <f>TWOMCL!S97</f>
        <v>5.9361990950226247</v>
      </c>
      <c r="M97">
        <f>EDWPCL!W97</f>
        <v>0</v>
      </c>
      <c r="N97">
        <f>'MSW BWN'!W97</f>
        <v>5.7243679999999983</v>
      </c>
      <c r="O97">
        <f>TPDDL_ISGS_exbus!BB97</f>
        <v>542.31784929803405</v>
      </c>
      <c r="P97" s="77">
        <v>71.642870997475256</v>
      </c>
      <c r="Q97" s="77">
        <v>26.459999999999997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218.90000000000003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2.75</v>
      </c>
      <c r="AB97" s="117">
        <f>-STOA!P97</f>
        <v>0</v>
      </c>
      <c r="AC97">
        <f t="shared" si="3"/>
        <v>9.4230968233485193</v>
      </c>
      <c r="AD97">
        <f t="shared" si="4"/>
        <v>860.49554762312732</v>
      </c>
      <c r="AE97">
        <f>'IDT-1'!F97</f>
        <v>0</v>
      </c>
      <c r="AF97" s="26"/>
      <c r="AG97">
        <f t="shared" si="5"/>
        <v>860.49554762312732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12.021801193874904</v>
      </c>
      <c r="F98">
        <f>GT_Spot!T98</f>
        <v>0</v>
      </c>
      <c r="G98">
        <f>PPCL_NG!T98</f>
        <v>27.243461517241379</v>
      </c>
      <c r="H98">
        <f>PPCL_Spot!T98</f>
        <v>0</v>
      </c>
      <c r="I98">
        <f>Bawana_NG!T98</f>
        <v>56.95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5.6683039999999982</v>
      </c>
      <c r="O98">
        <f>TPDDL_ISGS_exbus!BB98</f>
        <v>537.01781521320595</v>
      </c>
      <c r="P98" s="77">
        <v>71.642870997475256</v>
      </c>
      <c r="Q98" s="77">
        <v>26.459999999999997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219.58000000000004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2.75</v>
      </c>
      <c r="AB98" s="117">
        <f>-STOA!P98</f>
        <v>0</v>
      </c>
      <c r="AC98">
        <f t="shared" si="3"/>
        <v>9.5614324825586294</v>
      </c>
      <c r="AD98">
        <f t="shared" si="4"/>
        <v>835.89961068734942</v>
      </c>
      <c r="AE98">
        <f>'IDT-1'!F98</f>
        <v>0</v>
      </c>
      <c r="AF98" s="26"/>
      <c r="AG98">
        <f t="shared" si="5"/>
        <v>835.89961068734942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0.28388207534755977</v>
      </c>
      <c r="F99">
        <f t="shared" si="6"/>
        <v>0</v>
      </c>
      <c r="G99">
        <f t="shared" si="6"/>
        <v>0.5562734372763426</v>
      </c>
      <c r="H99">
        <f t="shared" si="6"/>
        <v>0</v>
      </c>
      <c r="I99">
        <f t="shared" si="6"/>
        <v>1.531054302608633</v>
      </c>
      <c r="J99">
        <f t="shared" si="6"/>
        <v>0</v>
      </c>
      <c r="K99">
        <f t="shared" si="6"/>
        <v>0</v>
      </c>
      <c r="L99">
        <f t="shared" si="6"/>
        <v>0.1432444110121921</v>
      </c>
      <c r="M99">
        <f t="shared" si="6"/>
        <v>0</v>
      </c>
      <c r="N99">
        <f t="shared" si="6"/>
        <v>0.13441957199999996</v>
      </c>
      <c r="O99">
        <f t="shared" si="6"/>
        <v>17.028562601005738</v>
      </c>
      <c r="P99" s="77">
        <f t="shared" si="6"/>
        <v>1.4910979572034158</v>
      </c>
      <c r="Q99" s="77">
        <f t="shared" si="6"/>
        <v>0.53628605479342839</v>
      </c>
      <c r="R99" s="80">
        <f>SUM(R3:R98)/4000</f>
        <v>0.19454750007543731</v>
      </c>
      <c r="S99" s="80">
        <f t="shared" si="6"/>
        <v>0</v>
      </c>
      <c r="T99" s="78">
        <f t="shared" si="6"/>
        <v>0.84256500000000023</v>
      </c>
      <c r="U99" s="78">
        <f t="shared" si="6"/>
        <v>6.6147624999999994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0.29453500000000005</v>
      </c>
      <c r="Z99" s="75">
        <f t="shared" si="6"/>
        <v>-1.12575</v>
      </c>
      <c r="AA99" s="117">
        <f t="shared" si="6"/>
        <v>6.542000000000002E-2</v>
      </c>
      <c r="AB99" s="117">
        <f t="shared" si="6"/>
        <v>0</v>
      </c>
      <c r="AC99">
        <f t="shared" si="6"/>
        <v>0.28704269118703324</v>
      </c>
      <c r="AD99">
        <f t="shared" si="6"/>
        <v>26.627737720135713</v>
      </c>
      <c r="AE99">
        <f t="shared" si="6"/>
        <v>-0.59765299999999999</v>
      </c>
      <c r="AG99">
        <f t="shared" si="6"/>
        <v>26.030084720135704</v>
      </c>
      <c r="AI99">
        <f t="shared" si="6"/>
        <v>0</v>
      </c>
      <c r="AJ99">
        <f t="shared" si="6"/>
        <v>0</v>
      </c>
      <c r="AK99">
        <f t="shared" si="6"/>
        <v>3.7380000000000004E-2</v>
      </c>
      <c r="AL99">
        <f t="shared" si="6"/>
        <v>-1.7135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44942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42.440745327908424</v>
      </c>
      <c r="H3">
        <f>PPCL_Spot!S3</f>
        <v>0</v>
      </c>
      <c r="I3">
        <f>Bawana_NG!S3</f>
        <v>19.22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1.025126</v>
      </c>
      <c r="O3">
        <f>NDMC_ISGS_exbus!BB3</f>
        <v>91.113856635836299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1.3835232041897008</v>
      </c>
      <c r="AD3">
        <f>SUM(B3:AB3,AI3:AR3)-AC3</f>
        <v>155.83502272645808</v>
      </c>
      <c r="AE3">
        <f>'IDT-1'!E3</f>
        <v>0</v>
      </c>
      <c r="AF3" s="26"/>
      <c r="AG3">
        <f>SUM(AD3:AF3)+AT3</f>
        <v>155.83502272645808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42.281383077029176</v>
      </c>
      <c r="H4">
        <f>PPCL_Spot!S4</f>
        <v>0</v>
      </c>
      <c r="I4">
        <f>Bawana_NG!S4</f>
        <v>19.22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1.0163711999999998</v>
      </c>
      <c r="O4">
        <f>NDMC_ISGS_exbus!BB4</f>
        <v>91.573636332907242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1.3860898354761877</v>
      </c>
      <c r="AD4">
        <f t="shared" ref="AD4:AD67" si="1">SUM(B4:AB4,AI4:AR4)-AC4</f>
        <v>156.1241187413633</v>
      </c>
      <c r="AE4">
        <f>'IDT-1'!E4</f>
        <v>0</v>
      </c>
      <c r="AF4" s="26"/>
      <c r="AG4">
        <f t="shared" ref="AG4:AG67" si="2">SUM(AD4:AF4)+AT4</f>
        <v>156.1241187413633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42.314192952210199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1.0184071999999997</v>
      </c>
      <c r="O5">
        <f>NDMC_ISGS_exbus!BB5</f>
        <v>91.44375031910478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1.6109106655001737</v>
      </c>
      <c r="AD5">
        <f t="shared" si="1"/>
        <v>131.2251663169192</v>
      </c>
      <c r="AE5">
        <f>'IDT-1'!E5</f>
        <v>0</v>
      </c>
      <c r="AF5" s="26"/>
      <c r="AG5">
        <f t="shared" si="2"/>
        <v>131.2251663169192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42.173579201434386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1.0153531999999998</v>
      </c>
      <c r="O6">
        <f>NDMC_ISGS_exbus!BB6</f>
        <v>91.443761069409859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1.6096464838960312</v>
      </c>
      <c r="AD6">
        <f t="shared" si="1"/>
        <v>131.0827734980526</v>
      </c>
      <c r="AE6">
        <f>'IDT-1'!E6</f>
        <v>0</v>
      </c>
      <c r="AF6" s="26"/>
      <c r="AG6">
        <f t="shared" si="2"/>
        <v>131.0827734980526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42.485273015654087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0.98603479999999977</v>
      </c>
      <c r="O7">
        <f>NDMC_ISGS_exbus!BB7</f>
        <v>91.453854387044998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1.7010014839583065</v>
      </c>
      <c r="AD7">
        <f t="shared" si="1"/>
        <v>121.28388722984515</v>
      </c>
      <c r="AE7">
        <f>'IDT-1'!E7</f>
        <v>0</v>
      </c>
      <c r="AF7" s="26"/>
      <c r="AG7">
        <f t="shared" si="2"/>
        <v>121.28388722984515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42.363407764981723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1.0017119999999999</v>
      </c>
      <c r="O8">
        <f>NDMC_ISGS_exbus!BB8</f>
        <v>91.453829601854636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1.7000668110027148</v>
      </c>
      <c r="AD8">
        <f t="shared" si="1"/>
        <v>121.17860906693802</v>
      </c>
      <c r="AE8">
        <f>'IDT-1'!E8</f>
        <v>0</v>
      </c>
      <c r="AF8" s="26"/>
      <c r="AG8">
        <f t="shared" si="2"/>
        <v>121.17860906693802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42.338800358595961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0.99092119999999984</v>
      </c>
      <c r="O9">
        <f>NDMC_ISGS_exbus!BB9</f>
        <v>91.623892667397755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1.7012518617632995</v>
      </c>
      <c r="AD9">
        <f t="shared" si="1"/>
        <v>121.31208887533481</v>
      </c>
      <c r="AE9">
        <f>'IDT-1'!E9</f>
        <v>0</v>
      </c>
      <c r="AF9" s="26"/>
      <c r="AG9">
        <f t="shared" si="2"/>
        <v>121.31208887533481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42.323567202261913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0.93533839999999979</v>
      </c>
      <c r="O10">
        <f>NDMC_ISGS_exbus!BB10</f>
        <v>91.66403796093212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1.7009819599306626</v>
      </c>
      <c r="AD10">
        <f t="shared" si="1"/>
        <v>121.28168811436777</v>
      </c>
      <c r="AE10">
        <f>'IDT-1'!E10</f>
        <v>0</v>
      </c>
      <c r="AF10" s="26"/>
      <c r="AG10">
        <f t="shared" si="2"/>
        <v>121.28168811436777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42.323567202261913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0.97626199999999985</v>
      </c>
      <c r="O11">
        <f>NDMC_ISGS_exbus!BB11</f>
        <v>91.744081306026217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1.7464371066584672</v>
      </c>
      <c r="AD11">
        <f t="shared" si="1"/>
        <v>116.35719991273406</v>
      </c>
      <c r="AE11">
        <f>'IDT-1'!E11</f>
        <v>0</v>
      </c>
      <c r="AF11" s="26"/>
      <c r="AG11">
        <f t="shared" si="2"/>
        <v>116.35719991273406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42.253260326874006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1.0281799999999999</v>
      </c>
      <c r="O12">
        <f>NDMC_ISGS_exbus!BB12</f>
        <v>91.744092501900454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1.7462753830787467</v>
      </c>
      <c r="AD12">
        <f t="shared" si="1"/>
        <v>116.33898395680011</v>
      </c>
      <c r="AE12">
        <f>'IDT-1'!E12</f>
        <v>0</v>
      </c>
      <c r="AF12" s="26"/>
      <c r="AG12">
        <f t="shared" si="2"/>
        <v>116.33898395680011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42.351689952417075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1.0593307999999999</v>
      </c>
      <c r="O13">
        <f>NDMC_ISGS_exbus!BB13</f>
        <v>91.724081501777505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1.7472395940224437</v>
      </c>
      <c r="AD13">
        <f t="shared" si="1"/>
        <v>116.4475891712765</v>
      </c>
      <c r="AE13">
        <f>'IDT-1'!E13</f>
        <v>0</v>
      </c>
      <c r="AF13" s="26"/>
      <c r="AG13">
        <f t="shared" si="2"/>
        <v>116.4475891712765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42.309505827184331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1.0603487999999999</v>
      </c>
      <c r="O14">
        <f>NDMC_ISGS_exbus!BB14</f>
        <v>91.694143954711635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1.746613881706216</v>
      </c>
      <c r="AD14">
        <f t="shared" si="1"/>
        <v>116.37711121129415</v>
      </c>
      <c r="AE14">
        <f>'IDT-1'!E14</f>
        <v>0</v>
      </c>
      <c r="AF14" s="26"/>
      <c r="AG14">
        <f t="shared" si="2"/>
        <v>116.37711121129415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42.358720639955862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1.0554623999999999</v>
      </c>
      <c r="O15">
        <f>NDMC_ISGS_exbus!BB15</f>
        <v>91.524180177280087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1.7455082904972081</v>
      </c>
      <c r="AD15">
        <f t="shared" si="1"/>
        <v>116.25258143784313</v>
      </c>
      <c r="AE15">
        <f>'IDT-1'!E15</f>
        <v>0</v>
      </c>
      <c r="AF15" s="26"/>
      <c r="AG15">
        <f t="shared" si="2"/>
        <v>116.25258143784313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42.252088545617553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1.025126</v>
      </c>
      <c r="O16">
        <f>NDMC_ISGS_exbus!BB16</f>
        <v>91.434161234140888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1.7435108010474059</v>
      </c>
      <c r="AD16">
        <f t="shared" si="1"/>
        <v>116.02759148981541</v>
      </c>
      <c r="AE16">
        <f>'IDT-1'!E16</f>
        <v>0</v>
      </c>
      <c r="AF16" s="26"/>
      <c r="AG16">
        <f t="shared" si="2"/>
        <v>116.02759148981541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42.362235983725256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1.0086343999999998</v>
      </c>
      <c r="O17">
        <f>NDMC_ISGS_exbus!BB17</f>
        <v>91.554687514323248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1.7453956036883582</v>
      </c>
      <c r="AD17">
        <f t="shared" si="1"/>
        <v>116.23988880546452</v>
      </c>
      <c r="AE17">
        <f>'IDT-1'!E17</f>
        <v>0</v>
      </c>
      <c r="AF17" s="26"/>
      <c r="AG17">
        <f t="shared" si="2"/>
        <v>116.23988880546452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42.163033170126198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1.0348987999999999</v>
      </c>
      <c r="O18">
        <f>NDMC_ISGS_exbus!BB18</f>
        <v>91.55469990615596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1.7438738546968144</v>
      </c>
      <c r="AD18">
        <f t="shared" si="1"/>
        <v>116.06848453268974</v>
      </c>
      <c r="AE18">
        <f>'IDT-1'!E18</f>
        <v>0</v>
      </c>
      <c r="AF18" s="26"/>
      <c r="AG18">
        <f t="shared" si="2"/>
        <v>116.06848453268974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2.0538236077804419</v>
      </c>
      <c r="F19">
        <f>GT_Spot!S19</f>
        <v>0</v>
      </c>
      <c r="G19">
        <f>PPCL_NG!S19</f>
        <v>41.71424094890007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1.024108</v>
      </c>
      <c r="O19">
        <f>NDMC_ISGS_exbus!BB19</f>
        <v>91.444702714362421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1.7384655984619624</v>
      </c>
      <c r="AD19">
        <f t="shared" si="1"/>
        <v>115.45931821678228</v>
      </c>
      <c r="AE19">
        <f>'IDT-1'!E19</f>
        <v>0</v>
      </c>
      <c r="AF19" s="26"/>
      <c r="AG19">
        <f t="shared" si="2"/>
        <v>115.45931821678228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2.0538236077804419</v>
      </c>
      <c r="F20">
        <f>GT_Spot!S20</f>
        <v>0</v>
      </c>
      <c r="G20">
        <f>PPCL_NG!S20</f>
        <v>41.605265292048813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1.0330663999999998</v>
      </c>
      <c r="O20">
        <f>NDMC_ISGS_exbus!BB20</f>
        <v>91.48471512827868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1.7379375558441343</v>
      </c>
      <c r="AD20">
        <f t="shared" si="1"/>
        <v>115.39984141646512</v>
      </c>
      <c r="AE20">
        <f>'IDT-1'!E20</f>
        <v>0</v>
      </c>
      <c r="AF20" s="26"/>
      <c r="AG20">
        <f t="shared" si="2"/>
        <v>115.39984141646512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2.0538236077804419</v>
      </c>
      <c r="F21">
        <f>GT_Spot!S21</f>
        <v>0</v>
      </c>
      <c r="G21">
        <f>PPCL_NG!S21</f>
        <v>41.533786635404461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1.0271619999999999</v>
      </c>
      <c r="O21">
        <f>NDMC_ISGS_exbus!BB21</f>
        <v>91.404135963253907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1.736547488293446</v>
      </c>
      <c r="AD21">
        <f t="shared" si="1"/>
        <v>115.24326926234667</v>
      </c>
      <c r="AE21">
        <f>'IDT-1'!E21</f>
        <v>0</v>
      </c>
      <c r="AF21" s="26"/>
      <c r="AG21">
        <f t="shared" si="2"/>
        <v>115.24326926234667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2.0538236077804419</v>
      </c>
      <c r="F22">
        <f>GT_Spot!S22</f>
        <v>0</v>
      </c>
      <c r="G22">
        <f>PPCL_NG!S22</f>
        <v>41.471682228811815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1.0163711999999998</v>
      </c>
      <c r="O22">
        <f>NDMC_ISGS_exbus!BB22</f>
        <v>91.444111065412415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1.7362577913744253</v>
      </c>
      <c r="AD22">
        <f t="shared" si="1"/>
        <v>115.21063885483154</v>
      </c>
      <c r="AE22">
        <f>'IDT-1'!E22</f>
        <v>0</v>
      </c>
      <c r="AF22" s="26"/>
      <c r="AG22">
        <f t="shared" si="2"/>
        <v>115.21063885483154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2.0538236077804419</v>
      </c>
      <c r="F23">
        <f>GT_Spot!S23</f>
        <v>0</v>
      </c>
      <c r="G23">
        <f>PPCL_NG!S23</f>
        <v>41.395516447141574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1.0192215999999998</v>
      </c>
      <c r="O23">
        <f>NDMC_ISGS_exbus!BB23</f>
        <v>89.037897454195118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1.6663433034370669</v>
      </c>
      <c r="AD23">
        <f t="shared" si="1"/>
        <v>117.38011580568008</v>
      </c>
      <c r="AE23">
        <f>'IDT-1'!E23</f>
        <v>0</v>
      </c>
      <c r="AF23" s="26"/>
      <c r="AG23">
        <f t="shared" si="2"/>
        <v>117.38011580568008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2.0538236077804419</v>
      </c>
      <c r="F24">
        <f>GT_Spot!S24</f>
        <v>0</v>
      </c>
      <c r="G24">
        <f>PPCL_NG!S24</f>
        <v>41.56542472932901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0.99580759999999979</v>
      </c>
      <c r="O24">
        <f>NDMC_ISGS_exbus!BB24</f>
        <v>89.207712246040614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1.6247361856775799</v>
      </c>
      <c r="AD24">
        <f t="shared" si="1"/>
        <v>122.73803199747248</v>
      </c>
      <c r="AE24">
        <f>'IDT-1'!E24</f>
        <v>0</v>
      </c>
      <c r="AF24" s="26"/>
      <c r="AG24">
        <f t="shared" si="2"/>
        <v>122.73803199747248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2.0538236077804419</v>
      </c>
      <c r="F25">
        <f>GT_Spot!S25</f>
        <v>0</v>
      </c>
      <c r="G25">
        <f>PPCL_NG!S25</f>
        <v>41.593547479484172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0.94592559999999981</v>
      </c>
      <c r="O25">
        <f>NDMC_ISGS_exbus!BB25</f>
        <v>89.137837609061719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1.5795391698625547</v>
      </c>
      <c r="AD25">
        <f t="shared" si="1"/>
        <v>127.69159512646377</v>
      </c>
      <c r="AE25">
        <f>'IDT-1'!E25</f>
        <v>0</v>
      </c>
      <c r="AF25" s="26"/>
      <c r="AG25">
        <f t="shared" si="2"/>
        <v>127.69159512646377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2.0538236077804419</v>
      </c>
      <c r="F26">
        <f>GT_Spot!S26</f>
        <v>0</v>
      </c>
      <c r="G26">
        <f>PPCL_NG!S26</f>
        <v>41.466995103785941</v>
      </c>
      <c r="H26">
        <f>PPCL_Spot!S26</f>
        <v>0</v>
      </c>
      <c r="I26">
        <f>Bawana_NG!S26</f>
        <v>19.22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0.90500199999999997</v>
      </c>
      <c r="O26">
        <f>NDMC_ISGS_exbus!BB26</f>
        <v>89.413146737761707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1.5360974639979936</v>
      </c>
      <c r="AD26">
        <f t="shared" si="1"/>
        <v>132.84286998533008</v>
      </c>
      <c r="AE26">
        <f>'IDT-1'!E26</f>
        <v>0</v>
      </c>
      <c r="AF26" s="26"/>
      <c r="AG26">
        <f t="shared" si="2"/>
        <v>132.84286998533008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2.0538236077804419</v>
      </c>
      <c r="F27">
        <f>GT_Spot!S27</f>
        <v>0</v>
      </c>
      <c r="G27">
        <f>PPCL_NG!S27</f>
        <v>43.984551724137937</v>
      </c>
      <c r="H27">
        <f>PPCL_Spot!S27</f>
        <v>0</v>
      </c>
      <c r="I27">
        <f>Bawana_NG!S27</f>
        <v>18.43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0.87670159999999986</v>
      </c>
      <c r="O27">
        <f>NDMC_ISGS_exbus!BB27</f>
        <v>90.649117126961485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1.384364907718143</v>
      </c>
      <c r="AD27">
        <f t="shared" si="1"/>
        <v>155.92982915116173</v>
      </c>
      <c r="AE27">
        <f>'IDT-1'!E27</f>
        <v>0</v>
      </c>
      <c r="AF27" s="26"/>
      <c r="AG27">
        <f t="shared" si="2"/>
        <v>155.92982915116173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2.0538236077804419</v>
      </c>
      <c r="F28">
        <f>GT_Spot!S28</f>
        <v>0</v>
      </c>
      <c r="G28">
        <f>PPCL_NG!S28</f>
        <v>44.097517241379308</v>
      </c>
      <c r="H28">
        <f>PPCL_Spot!S28</f>
        <v>0</v>
      </c>
      <c r="I28">
        <f>Bawana_NG!S28</f>
        <v>18.43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0.89136079999999995</v>
      </c>
      <c r="O28">
        <f>NDMC_ISGS_exbus!BB28</f>
        <v>91.926962726387103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1.3967330465048122</v>
      </c>
      <c r="AD28">
        <f t="shared" si="1"/>
        <v>157.32293132904204</v>
      </c>
      <c r="AE28">
        <f>'IDT-1'!E28</f>
        <v>0</v>
      </c>
      <c r="AF28" s="26"/>
      <c r="AG28">
        <f t="shared" si="2"/>
        <v>157.32293132904204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2.0538236077804419</v>
      </c>
      <c r="F29">
        <f>GT_Spot!S29</f>
        <v>0</v>
      </c>
      <c r="G29">
        <f>PPCL_NG!S29</f>
        <v>43.917517241379308</v>
      </c>
      <c r="H29">
        <f>PPCL_Spot!S29</f>
        <v>0</v>
      </c>
      <c r="I29">
        <f>Bawana_NG!S29</f>
        <v>18.43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0.89217519999999984</v>
      </c>
      <c r="O29">
        <f>NDMC_ISGS_exbus!BB29</f>
        <v>93.56752828919484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1.4095931901775205</v>
      </c>
      <c r="AD29">
        <f t="shared" si="1"/>
        <v>158.77145114817705</v>
      </c>
      <c r="AE29">
        <f>'IDT-1'!E29</f>
        <v>0</v>
      </c>
      <c r="AF29" s="26"/>
      <c r="AG29">
        <f t="shared" si="2"/>
        <v>158.77145114817705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2.0538236077804419</v>
      </c>
      <c r="F30">
        <f>GT_Spot!S30</f>
        <v>0</v>
      </c>
      <c r="G30">
        <f>PPCL_NG!S30</f>
        <v>43.937379310344824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0.88158799999999982</v>
      </c>
      <c r="O30">
        <f>NDMC_ISGS_exbus!BB30</f>
        <v>96.140171597345017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1.4285300701361385</v>
      </c>
      <c r="AD30">
        <f t="shared" si="1"/>
        <v>160.90443244533415</v>
      </c>
      <c r="AE30">
        <f>'IDT-1'!E30</f>
        <v>0</v>
      </c>
      <c r="AF30" s="26"/>
      <c r="AG30">
        <f t="shared" si="2"/>
        <v>160.90443244533415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2.0538236077804419</v>
      </c>
      <c r="F31">
        <f>GT_Spot!S31</f>
        <v>0</v>
      </c>
      <c r="G31">
        <f>PPCL_NG!S31</f>
        <v>44.042896551724148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0.84331119999999982</v>
      </c>
      <c r="O31">
        <f>NDMC_ISGS_exbus!BB31</f>
        <v>101.52931771284504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1.7289302718366768</v>
      </c>
      <c r="AD31">
        <f t="shared" si="1"/>
        <v>194.74041880051297</v>
      </c>
      <c r="AE31">
        <f>'IDT-1'!E31</f>
        <v>0</v>
      </c>
      <c r="AF31" s="26"/>
      <c r="AG31">
        <f t="shared" si="2"/>
        <v>194.74041880051297</v>
      </c>
      <c r="AI31" s="75">
        <f>PXIL!K31</f>
        <v>0</v>
      </c>
      <c r="AJ31" s="75">
        <f>PXIL!Q31</f>
        <v>0</v>
      </c>
      <c r="AK31" s="75">
        <f>RTM_IEX!K31</f>
        <v>19.12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2.05791318414667</v>
      </c>
      <c r="F32">
        <f>GT_Spot!S32</f>
        <v>0</v>
      </c>
      <c r="G32">
        <f>PPCL_NG!S32</f>
        <v>44.01062068965517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0.80910639999999989</v>
      </c>
      <c r="O32">
        <f>NDMC_ISGS_exbus!BB32</f>
        <v>103.484306766945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1.7876491339585721</v>
      </c>
      <c r="AD32">
        <f t="shared" si="1"/>
        <v>201.35429790678825</v>
      </c>
      <c r="AE32">
        <f>'IDT-1'!E32</f>
        <v>0</v>
      </c>
      <c r="AF32" s="26"/>
      <c r="AG32">
        <f t="shared" si="2"/>
        <v>201.35429790678825</v>
      </c>
      <c r="AI32" s="75">
        <f>PXIL!K32</f>
        <v>0</v>
      </c>
      <c r="AJ32" s="75">
        <f>PXIL!Q32</f>
        <v>0</v>
      </c>
      <c r="AK32" s="75">
        <f>RTM_IEX!K32</f>
        <v>19.12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14.34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2.05791318414667</v>
      </c>
      <c r="F33">
        <f>GT_Spot!S33</f>
        <v>0</v>
      </c>
      <c r="G33">
        <f>PPCL_NG!S33</f>
        <v>44.001931034482759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0.76431439999999984</v>
      </c>
      <c r="O33">
        <f>NDMC_ISGS_exbus!BB33</f>
        <v>103.484306766945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15.34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1.9015784953930552</v>
      </c>
      <c r="AD33">
        <f t="shared" si="1"/>
        <v>214.18688689018137</v>
      </c>
      <c r="AE33">
        <f>'IDT-1'!E33</f>
        <v>0</v>
      </c>
      <c r="AF33" s="26"/>
      <c r="AG33">
        <f t="shared" si="2"/>
        <v>214.18688689018137</v>
      </c>
      <c r="AI33" s="75">
        <f>PXIL!K33</f>
        <v>0</v>
      </c>
      <c r="AJ33" s="75">
        <f>PXIL!Q33</f>
        <v>0</v>
      </c>
      <c r="AK33" s="75">
        <f>RTM_IEX!K33</f>
        <v>19.12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2.05791318414667</v>
      </c>
      <c r="F34">
        <f>GT_Spot!S34</f>
        <v>0</v>
      </c>
      <c r="G34">
        <f>PPCL_NG!S34</f>
        <v>43.934896551724144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0.79648319999999984</v>
      </c>
      <c r="O34">
        <f>NDMC_ISGS_exbus!BB34</f>
        <v>103.88185376694501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11.16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1.8707140909847793</v>
      </c>
      <c r="AD34">
        <f t="shared" si="1"/>
        <v>210.71043261183104</v>
      </c>
      <c r="AE34">
        <f>'IDT-1'!E34</f>
        <v>0</v>
      </c>
      <c r="AF34" s="26"/>
      <c r="AG34">
        <f t="shared" si="2"/>
        <v>210.71043261183104</v>
      </c>
      <c r="AI34" s="75">
        <f>PXIL!K34</f>
        <v>0</v>
      </c>
      <c r="AJ34" s="75">
        <f>PXIL!Q34</f>
        <v>0</v>
      </c>
      <c r="AK34" s="75">
        <f>RTM_IEX!K34</f>
        <v>19.12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12.31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2.05791318414667</v>
      </c>
      <c r="F35">
        <f>GT_Spot!S35</f>
        <v>0</v>
      </c>
      <c r="G35">
        <f>PPCL_NG!S35</f>
        <v>44.127310344827585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0.81501079999999992</v>
      </c>
      <c r="O35">
        <f>NDMC_ISGS_exbus!BB35</f>
        <v>103.782736016345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13.3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1.9324181390388095</v>
      </c>
      <c r="AD35">
        <f t="shared" si="1"/>
        <v>217.66055220628044</v>
      </c>
      <c r="AE35">
        <f>'IDT-1'!E35</f>
        <v>0</v>
      </c>
      <c r="AF35" s="26"/>
      <c r="AG35">
        <f t="shared" si="2"/>
        <v>217.66055220628044</v>
      </c>
      <c r="AI35" s="75">
        <f>PXIL!K35</f>
        <v>0</v>
      </c>
      <c r="AJ35" s="75">
        <f>PXIL!Q35</f>
        <v>0</v>
      </c>
      <c r="AK35" s="75">
        <f>RTM_IEX!K35</f>
        <v>19.12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17.07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2.05791318414667</v>
      </c>
      <c r="F36">
        <f>GT_Spot!S36</f>
        <v>0</v>
      </c>
      <c r="G36">
        <f>PPCL_NG!S36</f>
        <v>43.991999999999997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0.84331119999999982</v>
      </c>
      <c r="O36">
        <f>NDMC_ISGS_exbus!BB36</f>
        <v>102.88139711484502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11.7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2.0142726691911266</v>
      </c>
      <c r="AD36">
        <f t="shared" si="1"/>
        <v>226.88034882980057</v>
      </c>
      <c r="AE36">
        <f>'IDT-1'!E36</f>
        <v>0</v>
      </c>
      <c r="AF36" s="26"/>
      <c r="AG36">
        <f t="shared" si="2"/>
        <v>226.88034882980057</v>
      </c>
      <c r="AI36" s="75">
        <f>PXIL!K36</f>
        <v>0</v>
      </c>
      <c r="AJ36" s="75">
        <f>PXIL!Q36</f>
        <v>0</v>
      </c>
      <c r="AK36" s="75">
        <f>RTM_IEX!K36</f>
        <v>28.68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19.420000000000002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2.05791318414667</v>
      </c>
      <c r="F37">
        <f>GT_Spot!S37</f>
        <v>0</v>
      </c>
      <c r="G37">
        <f>PPCL_NG!S37</f>
        <v>43.924965517241382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0.85308399999999995</v>
      </c>
      <c r="O37">
        <f>NDMC_ISGS_exbus!BB37</f>
        <v>99.747961570045007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12.15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1.9409625335886109</v>
      </c>
      <c r="AD37">
        <f t="shared" si="1"/>
        <v>218.62296173784446</v>
      </c>
      <c r="AE37">
        <f>'IDT-1'!E37</f>
        <v>0</v>
      </c>
      <c r="AF37" s="26"/>
      <c r="AG37">
        <f t="shared" si="2"/>
        <v>218.62296173784446</v>
      </c>
      <c r="AI37" s="75">
        <f>PXIL!K37</f>
        <v>0</v>
      </c>
      <c r="AJ37" s="75">
        <f>PXIL!Q37</f>
        <v>0</v>
      </c>
      <c r="AK37" s="75">
        <f>RTM_IEX!K37</f>
        <v>28.68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13.83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2.05791318414667</v>
      </c>
      <c r="F38">
        <f>GT_Spot!S38</f>
        <v>0</v>
      </c>
      <c r="G38">
        <f>PPCL_NG!S38</f>
        <v>44.158344827586212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0.84249679999999982</v>
      </c>
      <c r="O38">
        <f>NDMC_ISGS_exbus!BB38</f>
        <v>98.529906514345015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14.72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2.0210842196694854</v>
      </c>
      <c r="AD38">
        <f t="shared" si="1"/>
        <v>227.64757710640839</v>
      </c>
      <c r="AE38">
        <f>'IDT-1'!E38</f>
        <v>0</v>
      </c>
      <c r="AF38" s="26"/>
      <c r="AG38">
        <f t="shared" si="2"/>
        <v>227.64757710640839</v>
      </c>
      <c r="AI38" s="75">
        <f>PXIL!K38</f>
        <v>0</v>
      </c>
      <c r="AJ38" s="75">
        <f>PXIL!Q38</f>
        <v>0</v>
      </c>
      <c r="AK38" s="75">
        <f>RTM_IEX!K38</f>
        <v>28.68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21.36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2.0414936640603929</v>
      </c>
      <c r="F39">
        <f>GT_Spot!S39</f>
        <v>0</v>
      </c>
      <c r="G39">
        <f>PPCL_NG!S39</f>
        <v>44.066482758620694</v>
      </c>
      <c r="H39">
        <f>PPCL_Spot!S39</f>
        <v>0</v>
      </c>
      <c r="I39">
        <f>Bawana_NG!S39</f>
        <v>17.999709724238027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0.88158799999999982</v>
      </c>
      <c r="O39">
        <f>NDMC_ISGS_exbus!BB39</f>
        <v>97.59572041094502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13.01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2.2207239521092044</v>
      </c>
      <c r="AD39">
        <f t="shared" si="1"/>
        <v>250.13427060575489</v>
      </c>
      <c r="AE39">
        <f>'IDT-1'!E39</f>
        <v>0</v>
      </c>
      <c r="AF39" s="26"/>
      <c r="AG39">
        <f t="shared" si="2"/>
        <v>250.13427060575489</v>
      </c>
      <c r="AI39" s="75">
        <f>PXIL!K39</f>
        <v>0</v>
      </c>
      <c r="AJ39" s="75">
        <f>PXIL!Q39</f>
        <v>0</v>
      </c>
      <c r="AK39" s="75">
        <f>RTM_IEX!K39</f>
        <v>28.68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46.76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2.0414936640603929</v>
      </c>
      <c r="F40">
        <f>GT_Spot!S40</f>
        <v>0</v>
      </c>
      <c r="G40">
        <f>PPCL_NG!S40</f>
        <v>44.186896551724139</v>
      </c>
      <c r="H40">
        <f>PPCL_Spot!S40</f>
        <v>0</v>
      </c>
      <c r="I40">
        <f>Bawana_NG!S40</f>
        <v>17.999709724238027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0.95977039999999991</v>
      </c>
      <c r="O40">
        <f>NDMC_ISGS_exbus!BB40</f>
        <v>97.034109882545025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11.57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2.218937425958595</v>
      </c>
      <c r="AD40">
        <f t="shared" si="1"/>
        <v>249.93304279660902</v>
      </c>
      <c r="AE40">
        <f>'IDT-1'!E40</f>
        <v>0</v>
      </c>
      <c r="AF40" s="26"/>
      <c r="AG40">
        <f t="shared" si="2"/>
        <v>249.93304279660902</v>
      </c>
      <c r="AI40" s="75">
        <f>PXIL!K40</f>
        <v>0</v>
      </c>
      <c r="AJ40" s="75">
        <f>PXIL!Q40</f>
        <v>0</v>
      </c>
      <c r="AK40" s="75">
        <f>RTM_IEX!K40</f>
        <v>28.68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48.36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2.0414936640603929</v>
      </c>
      <c r="F41">
        <f>GT_Spot!S41</f>
        <v>0</v>
      </c>
      <c r="G41">
        <f>PPCL_NG!S41</f>
        <v>44.180689655172408</v>
      </c>
      <c r="H41">
        <f>PPCL_Spot!S41</f>
        <v>0</v>
      </c>
      <c r="I41">
        <f>Bawana_NG!S41</f>
        <v>17.999709724238027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0.93228439999999979</v>
      </c>
      <c r="O41">
        <f>NDMC_ISGS_exbus!BB41</f>
        <v>96.957094258545027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15.42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2.2576511909777395</v>
      </c>
      <c r="AD41">
        <f t="shared" si="1"/>
        <v>254.29362051103811</v>
      </c>
      <c r="AE41">
        <f>'IDT-1'!E41</f>
        <v>0</v>
      </c>
      <c r="AF41" s="26"/>
      <c r="AG41">
        <f t="shared" si="2"/>
        <v>254.29362051103811</v>
      </c>
      <c r="AI41" s="75">
        <f>PXIL!K41</f>
        <v>0</v>
      </c>
      <c r="AJ41" s="75">
        <f>PXIL!Q41</f>
        <v>0</v>
      </c>
      <c r="AK41" s="75">
        <f>RTM_IEX!K41</f>
        <v>28.68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49.02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2.0414936640603929</v>
      </c>
      <c r="F42">
        <f>GT_Spot!S42</f>
        <v>0</v>
      </c>
      <c r="G42">
        <f>PPCL_NG!S42</f>
        <v>44.081379310344822</v>
      </c>
      <c r="H42">
        <f>PPCL_Spot!S42</f>
        <v>0</v>
      </c>
      <c r="I42">
        <f>Bawana_NG!S42</f>
        <v>17.999709724238027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0.92454759999999991</v>
      </c>
      <c r="O42">
        <f>NDMC_ISGS_exbus!BB42</f>
        <v>96.713738048145018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18.809999999999999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2.2856316414517366</v>
      </c>
      <c r="AD42">
        <f t="shared" si="1"/>
        <v>257.44523670533653</v>
      </c>
      <c r="AE42">
        <f>'IDT-1'!E42</f>
        <v>0</v>
      </c>
      <c r="AF42" s="26"/>
      <c r="AG42">
        <f t="shared" si="2"/>
        <v>257.44523670533653</v>
      </c>
      <c r="AI42" s="75">
        <f>PXIL!K42</f>
        <v>0</v>
      </c>
      <c r="AJ42" s="75">
        <f>PXIL!Q42</f>
        <v>0</v>
      </c>
      <c r="AK42" s="75">
        <f>RTM_IEX!K42</f>
        <v>28.68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49.16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2.0414936640603929</v>
      </c>
      <c r="F43">
        <f>GT_Spot!S43</f>
        <v>0</v>
      </c>
      <c r="G43">
        <f>PPCL_NG!S43</f>
        <v>44.246482758620694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0.96750719999999968</v>
      </c>
      <c r="O43">
        <f>NDMC_ISGS_exbus!BB43</f>
        <v>95.750322389145012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18.27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2.2994030929040701</v>
      </c>
      <c r="AD43">
        <f t="shared" si="1"/>
        <v>258.99640291892206</v>
      </c>
      <c r="AE43">
        <f>'IDT-1'!E43</f>
        <v>0</v>
      </c>
      <c r="AF43" s="26"/>
      <c r="AG43">
        <f t="shared" si="2"/>
        <v>258.99640291892206</v>
      </c>
      <c r="AI43" s="75">
        <f>PXIL!K43</f>
        <v>0</v>
      </c>
      <c r="AJ43" s="75">
        <f>PXIL!Q43</f>
        <v>0</v>
      </c>
      <c r="AK43" s="75">
        <f>RTM_IEX!K43</f>
        <v>28.68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52.02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2.0414936640603929</v>
      </c>
      <c r="F44">
        <f>GT_Spot!S44</f>
        <v>0</v>
      </c>
      <c r="G44">
        <f>PPCL_NG!S44</f>
        <v>44.353241379310347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0.99682559999999976</v>
      </c>
      <c r="O44">
        <f>NDMC_ISGS_exbus!BB44</f>
        <v>94.780798337645024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19.61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2.3141567590329388</v>
      </c>
      <c r="AD44">
        <f t="shared" si="1"/>
        <v>260.65820222198283</v>
      </c>
      <c r="AE44">
        <f>'IDT-1'!E44</f>
        <v>0</v>
      </c>
      <c r="AF44" s="26"/>
      <c r="AG44">
        <f t="shared" si="2"/>
        <v>260.65820222198283</v>
      </c>
      <c r="AI44" s="75">
        <f>PXIL!K44</f>
        <v>0</v>
      </c>
      <c r="AJ44" s="75">
        <f>PXIL!Q44</f>
        <v>0</v>
      </c>
      <c r="AK44" s="75">
        <f>RTM_IEX!K44</f>
        <v>28.68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53.19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2.0414936640603929</v>
      </c>
      <c r="F45">
        <f>GT_Spot!S45</f>
        <v>0</v>
      </c>
      <c r="G45">
        <f>PPCL_NG!S45</f>
        <v>28.786344827586205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1.0408031999999998</v>
      </c>
      <c r="O45">
        <f>NDMC_ISGS_exbus!BB45</f>
        <v>94.279924230045026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21.89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2.2050913801108862</v>
      </c>
      <c r="AD45">
        <f t="shared" si="1"/>
        <v>248.37347454158072</v>
      </c>
      <c r="AE45">
        <f>'IDT-1'!E45</f>
        <v>0</v>
      </c>
      <c r="AF45" s="26"/>
      <c r="AG45">
        <f t="shared" si="2"/>
        <v>248.37347454158072</v>
      </c>
      <c r="AI45" s="75">
        <f>PXIL!K45</f>
        <v>0</v>
      </c>
      <c r="AJ45" s="75">
        <f>PXIL!Q45</f>
        <v>0</v>
      </c>
      <c r="AK45" s="75">
        <f>RTM_IEX!K45</f>
        <v>28.68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54.54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2.0414936640603929</v>
      </c>
      <c r="F46">
        <f>GT_Spot!S46</f>
        <v>0</v>
      </c>
      <c r="G46">
        <f>PPCL_NG!S46</f>
        <v>28.540551724137931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1.0408031999999998</v>
      </c>
      <c r="O46">
        <f>NDMC_ISGS_exbus!BB46</f>
        <v>94.330739004045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21.61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2.2039035708117414</v>
      </c>
      <c r="AD46">
        <f t="shared" si="1"/>
        <v>248.23968402143157</v>
      </c>
      <c r="AE46">
        <f>'IDT-1'!E46</f>
        <v>0</v>
      </c>
      <c r="AF46" s="26"/>
      <c r="AG46">
        <f t="shared" si="2"/>
        <v>248.23968402143157</v>
      </c>
      <c r="AI46" s="75">
        <f>PXIL!K46</f>
        <v>0</v>
      </c>
      <c r="AJ46" s="75">
        <f>PXIL!Q46</f>
        <v>0</v>
      </c>
      <c r="AK46" s="75">
        <f>RTM_IEX!K46</f>
        <v>28.68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54.88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2.0414936640603929</v>
      </c>
      <c r="F47">
        <f>GT_Spot!S47</f>
        <v>0</v>
      </c>
      <c r="G47">
        <f>PPCL_NG!S47</f>
        <v>28.45489655172414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1.0477255999999999</v>
      </c>
      <c r="O47">
        <f>NDMC_ISGS_exbus!BB47</f>
        <v>93.757959738545011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8.32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2.1980822648781002</v>
      </c>
      <c r="AD47">
        <f t="shared" si="1"/>
        <v>247.58399328945143</v>
      </c>
      <c r="AE47">
        <f>'IDT-1'!E47</f>
        <v>0</v>
      </c>
      <c r="AF47" s="26"/>
      <c r="AG47">
        <f t="shared" si="2"/>
        <v>247.58399328945143</v>
      </c>
      <c r="AI47" s="75">
        <f>PXIL!K47</f>
        <v>0</v>
      </c>
      <c r="AJ47" s="75">
        <f>PXIL!Q47</f>
        <v>0</v>
      </c>
      <c r="AK47" s="75">
        <f>RTM_IEX!K47</f>
        <v>28.68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68.16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2.0414936640603929</v>
      </c>
      <c r="F48">
        <f>GT_Spot!S48</f>
        <v>0</v>
      </c>
      <c r="G48">
        <f>PPCL_NG!S48</f>
        <v>27.797220000000003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1.0456896</v>
      </c>
      <c r="O48">
        <f>NDMC_ISGS_exbus!BB48</f>
        <v>93.797959738545018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6.02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2.192012794422928</v>
      </c>
      <c r="AD48">
        <f t="shared" si="1"/>
        <v>246.90035020818252</v>
      </c>
      <c r="AE48">
        <f>'IDT-1'!E48</f>
        <v>0</v>
      </c>
      <c r="AF48" s="26"/>
      <c r="AG48">
        <f t="shared" si="2"/>
        <v>246.90035020818252</v>
      </c>
      <c r="AI48" s="75">
        <f>PXIL!K48</f>
        <v>0</v>
      </c>
      <c r="AJ48" s="75">
        <f>PXIL!Q48</f>
        <v>0</v>
      </c>
      <c r="AK48" s="75">
        <f>RTM_IEX!K48</f>
        <v>28.68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70.39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2.0414936640603929</v>
      </c>
      <c r="F49">
        <f>GT_Spot!S49</f>
        <v>0</v>
      </c>
      <c r="G49">
        <f>PPCL_NG!S49</f>
        <v>27.453638404267139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1.0310303999999997</v>
      </c>
      <c r="O49">
        <f>NDMC_ISGS_exbus!BB49</f>
        <v>93.324109012728783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3.82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1.9324823890332956</v>
      </c>
      <c r="AD49">
        <f t="shared" si="1"/>
        <v>217.66778909202304</v>
      </c>
      <c r="AE49">
        <f>'IDT-1'!E49</f>
        <v>0</v>
      </c>
      <c r="AF49" s="26"/>
      <c r="AG49">
        <f t="shared" si="2"/>
        <v>217.66778909202304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72.61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2.0414936640603929</v>
      </c>
      <c r="F50">
        <f>GT_Spot!S50</f>
        <v>0</v>
      </c>
      <c r="G50">
        <f>PPCL_NG!S50</f>
        <v>27.304545838426485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1.0369347999999998</v>
      </c>
      <c r="O50">
        <f>NDMC_ISGS_exbus!BB50</f>
        <v>92.877654593528788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21.13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1.927557534284938</v>
      </c>
      <c r="AD50">
        <f t="shared" si="1"/>
        <v>217.11307136173073</v>
      </c>
      <c r="AE50">
        <f>'IDT-1'!E50</f>
        <v>0</v>
      </c>
      <c r="AF50" s="26"/>
      <c r="AG50">
        <f t="shared" si="2"/>
        <v>217.11307136173073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55.33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2.0414936640603929</v>
      </c>
      <c r="F51">
        <f>GT_Spot!S51</f>
        <v>0</v>
      </c>
      <c r="G51">
        <f>PPCL_NG!S51</f>
        <v>27.584548949883317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1.0163711999999998</v>
      </c>
      <c r="O51">
        <f>NDMC_ISGS_exbus!BB51</f>
        <v>92.887497262491777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1.9301912174726326</v>
      </c>
      <c r="AD51">
        <f t="shared" si="1"/>
        <v>217.40971985896286</v>
      </c>
      <c r="AE51">
        <f>'IDT-1'!E51</f>
        <v>0</v>
      </c>
      <c r="AF51" s="26"/>
      <c r="AG51">
        <f t="shared" si="2"/>
        <v>217.40971985896286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76.489999999999995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2.0414936640603929</v>
      </c>
      <c r="F52">
        <f>GT_Spot!S52</f>
        <v>0</v>
      </c>
      <c r="G52">
        <f>PPCL_NG!S52</f>
        <v>27.721520168907652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1.0271619999999999</v>
      </c>
      <c r="O52">
        <f>NDMC_ISGS_exbus!BB52</f>
        <v>92.907798678711131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1.9316701757027768</v>
      </c>
      <c r="AD52">
        <f t="shared" si="1"/>
        <v>217.57630433597637</v>
      </c>
      <c r="AE52">
        <f>'IDT-1'!E52</f>
        <v>0</v>
      </c>
      <c r="AF52" s="26"/>
      <c r="AG52">
        <f t="shared" si="2"/>
        <v>217.57630433597637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76.489999999999995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2.0414936640603929</v>
      </c>
      <c r="F53">
        <f>GT_Spot!S53</f>
        <v>0</v>
      </c>
      <c r="G53">
        <f>PPCL_NG!S53</f>
        <v>34.857357039671072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1.0574983999999998</v>
      </c>
      <c r="O53">
        <f>NDMC_ISGS_exbus!BB53</f>
        <v>92.817798678711128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1.9939405004854946</v>
      </c>
      <c r="AD53">
        <f t="shared" si="1"/>
        <v>224.59020728195708</v>
      </c>
      <c r="AE53">
        <f>'IDT-1'!E53</f>
        <v>0</v>
      </c>
      <c r="AF53" s="26"/>
      <c r="AG53">
        <f t="shared" si="2"/>
        <v>224.59020728195708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76.489999999999995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2.0414936640603929</v>
      </c>
      <c r="F54">
        <f>GT_Spot!S54</f>
        <v>0</v>
      </c>
      <c r="G54">
        <f>PPCL_NG!S54</f>
        <v>47.126678368580571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0.9919391999999998</v>
      </c>
      <c r="O54">
        <f>NDMC_ISGS_exbus!BB54</f>
        <v>92.787798678711141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2.1010696072198987</v>
      </c>
      <c r="AD54">
        <f t="shared" si="1"/>
        <v>236.6568403041322</v>
      </c>
      <c r="AE54">
        <f>'IDT-1'!E54</f>
        <v>0</v>
      </c>
      <c r="AF54" s="26"/>
      <c r="AG54">
        <f t="shared" si="2"/>
        <v>236.6568403041322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76.489999999999995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2.0414936640603929</v>
      </c>
      <c r="F55">
        <f>GT_Spot!S55</f>
        <v>0</v>
      </c>
      <c r="G55">
        <f>PPCL_NG!S55</f>
        <v>44.534482758620697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1.0143351999999999</v>
      </c>
      <c r="O55">
        <f>NDMC_ISGS_exbus!BB55</f>
        <v>92.817825900333546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1.916535610202529</v>
      </c>
      <c r="AD55">
        <f t="shared" si="1"/>
        <v>215.87160191281214</v>
      </c>
      <c r="AE55">
        <f>'IDT-1'!E55</f>
        <v>0</v>
      </c>
      <c r="AF55" s="26"/>
      <c r="AG55">
        <f t="shared" si="2"/>
        <v>215.87160191281214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57.37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2.0414936640603929</v>
      </c>
      <c r="F56">
        <f>GT_Spot!S56</f>
        <v>0</v>
      </c>
      <c r="G56">
        <f>PPCL_NG!S56</f>
        <v>43.77848275862069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1.0526119999999999</v>
      </c>
      <c r="O56">
        <f>NDMC_ISGS_exbus!BB56</f>
        <v>92.827799864261465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1.9103074169250944</v>
      </c>
      <c r="AD56">
        <f t="shared" si="1"/>
        <v>215.17008087001744</v>
      </c>
      <c r="AE56">
        <f>'IDT-1'!E56</f>
        <v>0</v>
      </c>
      <c r="AF56" s="26"/>
      <c r="AG56">
        <f t="shared" si="2"/>
        <v>215.17008087001744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57.37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2.0414936640603929</v>
      </c>
      <c r="F57">
        <f>GT_Spot!S57</f>
        <v>0</v>
      </c>
      <c r="G57">
        <f>PPCL_NG!S57</f>
        <v>43.905103448275867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1.0114847999999999</v>
      </c>
      <c r="O57">
        <f>NDMC_ISGS_exbus!BB57</f>
        <v>92.617799864261485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1.9092117596340603</v>
      </c>
      <c r="AD57">
        <f t="shared" si="1"/>
        <v>215.0466700169637</v>
      </c>
      <c r="AE57">
        <f>'IDT-1'!E57</f>
        <v>0</v>
      </c>
      <c r="AF57" s="26"/>
      <c r="AG57">
        <f t="shared" si="2"/>
        <v>215.0466700169637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57.37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2.0414936640603929</v>
      </c>
      <c r="F58">
        <f>GT_Spot!S58</f>
        <v>0</v>
      </c>
      <c r="G58">
        <f>PPCL_NG!S58</f>
        <v>43.829379310344819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1.0271619999999999</v>
      </c>
      <c r="O58">
        <f>NDMC_ISGS_exbus!BB58</f>
        <v>92.627819120361337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1.9087715160339456</v>
      </c>
      <c r="AD58">
        <f t="shared" si="1"/>
        <v>214.9970825787326</v>
      </c>
      <c r="AE58">
        <f>'IDT-1'!E58</f>
        <v>0</v>
      </c>
      <c r="AF58" s="26"/>
      <c r="AG58">
        <f t="shared" si="2"/>
        <v>214.9970825787326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57.37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2.0414936640603929</v>
      </c>
      <c r="F59">
        <f>GT_Spot!S59</f>
        <v>0</v>
      </c>
      <c r="G59">
        <f>PPCL_NG!S59</f>
        <v>44.104965517241382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0.9850167999999998</v>
      </c>
      <c r="O59">
        <f>NDMC_ISGS_exbus!BB59</f>
        <v>92.576946936248646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1.8729781216744437</v>
      </c>
      <c r="AD59">
        <f t="shared" si="1"/>
        <v>210.96544479587595</v>
      </c>
      <c r="AE59">
        <f>'IDT-1'!E59</f>
        <v>0</v>
      </c>
      <c r="AF59" s="26"/>
      <c r="AG59">
        <f t="shared" si="2"/>
        <v>210.96544479587595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52.59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2.0414936640603929</v>
      </c>
      <c r="F60">
        <f>GT_Spot!S60</f>
        <v>0</v>
      </c>
      <c r="G60">
        <f>PPCL_NG!S60</f>
        <v>44.040413793103454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0.97626199999999985</v>
      </c>
      <c r="O60">
        <f>NDMC_ISGS_exbus!BB60</f>
        <v>93.156401039611126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1.8774322203716201</v>
      </c>
      <c r="AD60">
        <f t="shared" si="1"/>
        <v>211.46713827640338</v>
      </c>
      <c r="AE60">
        <f>'IDT-1'!E60</f>
        <v>0</v>
      </c>
      <c r="AF60" s="26"/>
      <c r="AG60">
        <f t="shared" si="2"/>
        <v>211.46713827640338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52.59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2.0414936640603929</v>
      </c>
      <c r="F61">
        <f>GT_Spot!S61</f>
        <v>0</v>
      </c>
      <c r="G61">
        <f>PPCL_NG!S61</f>
        <v>44.09379310344827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0.94511119999999993</v>
      </c>
      <c r="O61">
        <f>NDMC_ISGS_exbus!BB61</f>
        <v>93.749295786311137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1.8828453050336142</v>
      </c>
      <c r="AD61">
        <f t="shared" si="1"/>
        <v>212.07684844878617</v>
      </c>
      <c r="AE61">
        <f>'IDT-1'!E61</f>
        <v>0</v>
      </c>
      <c r="AF61" s="26"/>
      <c r="AG61">
        <f t="shared" si="2"/>
        <v>212.07684844878617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52.59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2.0414936640603929</v>
      </c>
      <c r="F62">
        <f>GT_Spot!S62</f>
        <v>0</v>
      </c>
      <c r="G62">
        <f>PPCL_NG!S62</f>
        <v>44.000689655172422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0.98908879999999977</v>
      </c>
      <c r="O62">
        <f>NDMC_ISGS_exbus!BB62</f>
        <v>94.199355119911118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1.8862855197044666</v>
      </c>
      <c r="AD62">
        <f t="shared" si="1"/>
        <v>212.46434171943946</v>
      </c>
      <c r="AE62">
        <f>'IDT-1'!E62</f>
        <v>0</v>
      </c>
      <c r="AF62" s="26"/>
      <c r="AG62">
        <f t="shared" si="2"/>
        <v>212.46434171943946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52.58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2.0414936640603929</v>
      </c>
      <c r="F63">
        <f>GT_Spot!S63</f>
        <v>0</v>
      </c>
      <c r="G63">
        <f>PPCL_NG!S63</f>
        <v>44.032965517241372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0.97239359999999975</v>
      </c>
      <c r="O63">
        <f>NDMC_ISGS_exbus!BB63</f>
        <v>94.883982484311133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1.8962393455263653</v>
      </c>
      <c r="AD63">
        <f t="shared" si="1"/>
        <v>213.58550446428785</v>
      </c>
      <c r="AE63">
        <f>'IDT-1'!E63</f>
        <v>0</v>
      </c>
      <c r="AF63" s="26"/>
      <c r="AG63">
        <f t="shared" si="2"/>
        <v>213.58550446428785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52.59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2.0414936640603929</v>
      </c>
      <c r="F64">
        <f>GT_Spot!S64</f>
        <v>0</v>
      </c>
      <c r="G64">
        <f>PPCL_NG!S64</f>
        <v>43.913793103448285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0.99478959999999983</v>
      </c>
      <c r="O64">
        <f>NDMC_ISGS_exbus!BB64</f>
        <v>94.963982484311131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1.8960917130849861</v>
      </c>
      <c r="AD64">
        <f t="shared" si="1"/>
        <v>213.56887568293615</v>
      </c>
      <c r="AE64">
        <f>'IDT-1'!E64</f>
        <v>0</v>
      </c>
      <c r="AF64" s="26"/>
      <c r="AG64">
        <f t="shared" si="2"/>
        <v>213.56887568293615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52.59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2.0414936640603929</v>
      </c>
      <c r="F65">
        <f>GT_Spot!S65</f>
        <v>0</v>
      </c>
      <c r="G65">
        <f>PPCL_NG!S65</f>
        <v>44.070206896551724</v>
      </c>
      <c r="H65">
        <f>PPCL_Spot!S65</f>
        <v>0</v>
      </c>
      <c r="I65">
        <f>Bawana_NG!S65</f>
        <v>19.640908544201324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0.96954319999999972</v>
      </c>
      <c r="O65">
        <f>NDMC_ISGS_exbus!BB65</f>
        <v>95.083982484311122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1.8982139861442962</v>
      </c>
      <c r="AD65">
        <f t="shared" si="1"/>
        <v>213.80792080298028</v>
      </c>
      <c r="AE65">
        <f>'IDT-1'!E65</f>
        <v>0</v>
      </c>
      <c r="AF65" s="26"/>
      <c r="AG65">
        <f t="shared" si="2"/>
        <v>213.80792080298028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52.58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2.0414936640603929</v>
      </c>
      <c r="F66">
        <f>GT_Spot!S66</f>
        <v>0</v>
      </c>
      <c r="G66">
        <f>PPCL_NG!S66</f>
        <v>43.686620689655172</v>
      </c>
      <c r="H66">
        <f>PPCL_Spot!S66</f>
        <v>0</v>
      </c>
      <c r="I66">
        <f>Bawana_NG!S66</f>
        <v>19.640908544201324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0.96058479999999991</v>
      </c>
      <c r="O66">
        <f>NDMC_ISGS_exbus!BB66</f>
        <v>95.123982484311128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1.8951115936036067</v>
      </c>
      <c r="AD66">
        <f t="shared" si="1"/>
        <v>213.45847858862439</v>
      </c>
      <c r="AE66">
        <f>'IDT-1'!E66</f>
        <v>0</v>
      </c>
      <c r="AF66" s="26"/>
      <c r="AG66">
        <f t="shared" si="2"/>
        <v>213.45847858862439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52.58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2.0414936640603929</v>
      </c>
      <c r="F67">
        <f>GT_Spot!S67</f>
        <v>0</v>
      </c>
      <c r="G67">
        <f>PPCL_NG!S67</f>
        <v>43.943586206896555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0.96058479999999991</v>
      </c>
      <c r="O67">
        <f>NDMC_ISGS_exbus!BB67</f>
        <v>95.684041817911123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1.8458854171020389</v>
      </c>
      <c r="AD67">
        <f t="shared" si="1"/>
        <v>207.91382107176602</v>
      </c>
      <c r="AE67">
        <f>'IDT-1'!E67</f>
        <v>0</v>
      </c>
      <c r="AF67" s="26"/>
      <c r="AG67">
        <f t="shared" si="2"/>
        <v>207.91382107176602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47.81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2.0414936640603929</v>
      </c>
      <c r="F68">
        <f>GT_Spot!S68</f>
        <v>0</v>
      </c>
      <c r="G68">
        <f>PPCL_NG!S68</f>
        <v>43.795862068965519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0.97727999999999982</v>
      </c>
      <c r="O68">
        <f>NDMC_ISGS_exbus!BB68</f>
        <v>95.694041817911142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1.844820362448246</v>
      </c>
      <c r="AD68">
        <f t="shared" ref="AD68:AD98" si="4">SUM(B68:AB68,AI68:AR68)-AC68</f>
        <v>207.7938571884888</v>
      </c>
      <c r="AE68">
        <f>'IDT-1'!E68</f>
        <v>0</v>
      </c>
      <c r="AF68" s="26"/>
      <c r="AG68">
        <f t="shared" ref="AG68:AG98" si="5">SUM(AD68:AF68)+AT68</f>
        <v>207.7938571884888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47.81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1.2254006410256411</v>
      </c>
      <c r="F69">
        <f>GT_Spot!S69</f>
        <v>0</v>
      </c>
      <c r="G69">
        <f>PPCL_NG!S69</f>
        <v>43.960965517241377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1.0192215999999998</v>
      </c>
      <c r="O69">
        <f>NDMC_ISGS_exbus!BB69</f>
        <v>96.476403146845016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1.8463455199649859</v>
      </c>
      <c r="AD69">
        <f t="shared" si="4"/>
        <v>207.96564538514704</v>
      </c>
      <c r="AE69">
        <f>'IDT-1'!E69</f>
        <v>0</v>
      </c>
      <c r="AF69" s="26"/>
      <c r="AG69">
        <f t="shared" si="5"/>
        <v>207.96564538514704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47.81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1.2254006410256411</v>
      </c>
      <c r="F70">
        <f>GT_Spot!S70</f>
        <v>0</v>
      </c>
      <c r="G70">
        <f>PPCL_NG!S70</f>
        <v>43.711448275862075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0.96852519999999975</v>
      </c>
      <c r="O70">
        <f>NDMC_ISGS_exbus!BB70</f>
        <v>97.977309162045017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1.8569116128546082</v>
      </c>
      <c r="AD70">
        <f t="shared" si="4"/>
        <v>209.15577166607812</v>
      </c>
      <c r="AE70">
        <f>'IDT-1'!E70</f>
        <v>0</v>
      </c>
      <c r="AF70" s="26"/>
      <c r="AG70">
        <f t="shared" si="5"/>
        <v>209.15577166607812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47.81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2.0414936640603929</v>
      </c>
      <c r="F71">
        <f>GT_Spot!S71</f>
        <v>0</v>
      </c>
      <c r="G71">
        <f>PPCL_NG!S71</f>
        <v>44.042896551724134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1.0017119999999999</v>
      </c>
      <c r="O71">
        <f>NDMC_ISGS_exbus!BB71</f>
        <v>99.490732292545019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33.08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1.8801801436733001</v>
      </c>
      <c r="AD71">
        <f t="shared" si="4"/>
        <v>211.77665436465625</v>
      </c>
      <c r="AE71">
        <f>'IDT-1'!E71</f>
        <v>0</v>
      </c>
      <c r="AF71" s="26"/>
      <c r="AG71">
        <f t="shared" si="5"/>
        <v>211.77665436465625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14.68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2.0414936640603929</v>
      </c>
      <c r="F72">
        <f>GT_Spot!S72</f>
        <v>0</v>
      </c>
      <c r="G72">
        <f>PPCL_NG!S72</f>
        <v>43.77475862068966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0.97727999999999982</v>
      </c>
      <c r="O72">
        <f>NDMC_ISGS_exbus!BB72</f>
        <v>102.07386392434501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33.36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1.9006890866400366</v>
      </c>
      <c r="AD72">
        <f t="shared" si="4"/>
        <v>214.08670712245501</v>
      </c>
      <c r="AE72">
        <f>'IDT-1'!E72</f>
        <v>0</v>
      </c>
      <c r="AF72" s="26"/>
      <c r="AG72">
        <f t="shared" si="5"/>
        <v>214.08670712245501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43.916275862068957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0.98603479999999977</v>
      </c>
      <c r="O73">
        <f>NDMC_ISGS_exbus!BB73</f>
        <v>104.62138175614503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32.1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1.9141425452897396</v>
      </c>
      <c r="AD73">
        <f t="shared" si="4"/>
        <v>215.60205578308975</v>
      </c>
      <c r="AE73">
        <f>'IDT-1'!E73</f>
        <v>0</v>
      </c>
      <c r="AF73" s="26"/>
      <c r="AG73">
        <f t="shared" si="5"/>
        <v>215.60205578308975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2.0576433947573314</v>
      </c>
      <c r="F74">
        <f>GT_Spot!S74</f>
        <v>0</v>
      </c>
      <c r="G74">
        <f>PPCL_NG!S74</f>
        <v>43.640689655172416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0.98420239999999981</v>
      </c>
      <c r="O74">
        <f>NDMC_ISGS_exbus!BB74</f>
        <v>104.97150247994503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29.52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1.8914195337828983</v>
      </c>
      <c r="AD74">
        <f t="shared" si="4"/>
        <v>213.04261839609188</v>
      </c>
      <c r="AE74">
        <f>'IDT-1'!E74</f>
        <v>0</v>
      </c>
      <c r="AF74" s="26"/>
      <c r="AG74">
        <f t="shared" si="5"/>
        <v>213.04261839609188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2.0737607059434207</v>
      </c>
      <c r="F75">
        <f>GT_Spot!S75</f>
        <v>0</v>
      </c>
      <c r="G75">
        <f>PPCL_NG!S75</f>
        <v>43.738758620689659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0.96750719999999968</v>
      </c>
      <c r="O75">
        <f>NDMC_ISGS_exbus!BB75</f>
        <v>104.97150247994503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25.81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1.8412374552578874</v>
      </c>
      <c r="AD75">
        <f t="shared" si="4"/>
        <v>207.39029155132019</v>
      </c>
      <c r="AE75">
        <f>'IDT-1'!E75</f>
        <v>0</v>
      </c>
      <c r="AF75" s="26"/>
      <c r="AG75">
        <f t="shared" si="5"/>
        <v>207.39029155132019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12.35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2.0737607059434207</v>
      </c>
      <c r="F76">
        <f>GT_Spot!S76</f>
        <v>0</v>
      </c>
      <c r="G76">
        <f>PPCL_NG!S76</f>
        <v>43.622068965517244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1.0027299999999999</v>
      </c>
      <c r="O76">
        <f>NDMC_ISGS_exbus!BB76</f>
        <v>103.57154033494501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23.11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1.8054088800563703</v>
      </c>
      <c r="AD76">
        <f t="shared" si="4"/>
        <v>203.35469112634934</v>
      </c>
      <c r="AE76">
        <f>'IDT-1'!E76</f>
        <v>0</v>
      </c>
      <c r="AF76" s="26"/>
      <c r="AG76">
        <f t="shared" si="5"/>
        <v>203.35469112634934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12.46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2.0737607059434207</v>
      </c>
      <c r="F77">
        <f>GT_Spot!S77</f>
        <v>0</v>
      </c>
      <c r="G77">
        <f>PPCL_NG!S77</f>
        <v>43.767310344827585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0.97035759999999982</v>
      </c>
      <c r="O77">
        <f>NDMC_ISGS_exbus!BB77</f>
        <v>102.66010262734501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25.72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1.821261475247421</v>
      </c>
      <c r="AD77">
        <f t="shared" si="4"/>
        <v>205.14026980286857</v>
      </c>
      <c r="AE77">
        <f>'IDT-1'!E77</f>
        <v>0</v>
      </c>
      <c r="AF77" s="26"/>
      <c r="AG77">
        <f t="shared" si="5"/>
        <v>205.14026980286857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12.45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2.0737607059434207</v>
      </c>
      <c r="F78">
        <f>GT_Spot!S78</f>
        <v>0</v>
      </c>
      <c r="G78">
        <f>PPCL_NG!S78</f>
        <v>43.727586206896547</v>
      </c>
      <c r="H78">
        <f>PPCL_Spot!S78</f>
        <v>0</v>
      </c>
      <c r="I78">
        <f>Bawana_NG!S78</f>
        <v>17.999709724238027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0.99478959999999983</v>
      </c>
      <c r="O78">
        <f>NDMC_ISGS_exbus!BB78</f>
        <v>101.31551274404501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25.72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1.8097319590338825</v>
      </c>
      <c r="AD78">
        <f t="shared" si="4"/>
        <v>203.84162702208911</v>
      </c>
      <c r="AE78">
        <f>'IDT-1'!E78</f>
        <v>0</v>
      </c>
      <c r="AF78" s="26"/>
      <c r="AG78">
        <f t="shared" si="5"/>
        <v>203.84162702208911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12.5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2.0737607059434207</v>
      </c>
      <c r="F79">
        <f>GT_Spot!S79</f>
        <v>0</v>
      </c>
      <c r="G79">
        <f>PPCL_NG!S79</f>
        <v>43.681655172413798</v>
      </c>
      <c r="H79">
        <f>PPCL_Spot!S79</f>
        <v>0</v>
      </c>
      <c r="I79">
        <f>Bawana_NG!S79</f>
        <v>17.999709724238027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0.99682559999999976</v>
      </c>
      <c r="O79">
        <f>NDMC_ISGS_exbus!BB79</f>
        <v>99.138329881445031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13.17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1.7846424735395543</v>
      </c>
      <c r="AD79">
        <f t="shared" si="4"/>
        <v>201.0156386105007</v>
      </c>
      <c r="AE79">
        <f>'IDT-1'!E79</f>
        <v>0</v>
      </c>
      <c r="AF79" s="26"/>
      <c r="AG79">
        <f t="shared" si="5"/>
        <v>201.0156386105007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24.42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2.0737607059434207</v>
      </c>
      <c r="F80">
        <f>GT_Spot!S80</f>
        <v>0</v>
      </c>
      <c r="G80">
        <f>PPCL_NG!S80</f>
        <v>43.591034482758623</v>
      </c>
      <c r="H80">
        <f>PPCL_Spot!S80</f>
        <v>0</v>
      </c>
      <c r="I80">
        <f>Bawana_NG!S80</f>
        <v>17.999709724238027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1.0320483999999996</v>
      </c>
      <c r="O80">
        <f>NDMC_ISGS_exbus!BB80</f>
        <v>97.67891804404502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10.86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1.7251121479414691</v>
      </c>
      <c r="AD80">
        <f t="shared" si="4"/>
        <v>194.31035920904361</v>
      </c>
      <c r="AE80">
        <f>'IDT-1'!E80</f>
        <v>0</v>
      </c>
      <c r="AF80" s="26"/>
      <c r="AG80">
        <f t="shared" si="5"/>
        <v>194.31035920904361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21.48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2.0737607059434207</v>
      </c>
      <c r="F81">
        <f>GT_Spot!S81</f>
        <v>0</v>
      </c>
      <c r="G81">
        <f>PPCL_NG!S81</f>
        <v>43.774758620689653</v>
      </c>
      <c r="H81">
        <f>PPCL_Spot!S81</f>
        <v>0</v>
      </c>
      <c r="I81">
        <f>Bawana_NG!S81</f>
        <v>17.999709724238027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0.99886159999999979</v>
      </c>
      <c r="O81">
        <f>NDMC_ISGS_exbus!BB81</f>
        <v>96.078360821545004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11.65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1.7209759729572618</v>
      </c>
      <c r="AD81">
        <f t="shared" si="4"/>
        <v>193.84447549945884</v>
      </c>
      <c r="AE81">
        <f>'IDT-1'!E81</f>
        <v>0</v>
      </c>
      <c r="AF81" s="26"/>
      <c r="AG81">
        <f t="shared" si="5"/>
        <v>193.84447549945884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21.67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2.0737607059434207</v>
      </c>
      <c r="F82">
        <f>GT_Spot!S82</f>
        <v>0</v>
      </c>
      <c r="G82">
        <f>PPCL_NG!S82</f>
        <v>43.834344827586207</v>
      </c>
      <c r="H82">
        <f>PPCL_Spot!S82</f>
        <v>0</v>
      </c>
      <c r="I82">
        <f>Bawana_NG!S82</f>
        <v>17.999709724238027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1.0037479999999999</v>
      </c>
      <c r="O82">
        <f>NDMC_ISGS_exbus!BB82</f>
        <v>95.219170597245011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10.039999999999999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1.6730624579241116</v>
      </c>
      <c r="AD82">
        <f t="shared" si="4"/>
        <v>188.44767139708853</v>
      </c>
      <c r="AE82">
        <f>'IDT-1'!E82</f>
        <v>0</v>
      </c>
      <c r="AF82" s="26"/>
      <c r="AG82">
        <f t="shared" si="5"/>
        <v>188.44767139708853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18.63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2.0737607059434207</v>
      </c>
      <c r="F83">
        <f>GT_Spot!S83</f>
        <v>0</v>
      </c>
      <c r="G83">
        <f>PPCL_NG!S83</f>
        <v>44.84234482758621</v>
      </c>
      <c r="H83">
        <f>PPCL_Spot!S83</f>
        <v>0</v>
      </c>
      <c r="I83">
        <f>Bawana_NG!S83</f>
        <v>17.999709724238027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0.99478959999999983</v>
      </c>
      <c r="O83">
        <f>NDMC_ISGS_exbus!BB83</f>
        <v>94.484130760045005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9.85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1.6753856734367514</v>
      </c>
      <c r="AD83">
        <f t="shared" si="4"/>
        <v>188.7093499443759</v>
      </c>
      <c r="AE83">
        <f>'IDT-1'!E83</f>
        <v>0</v>
      </c>
      <c r="AF83" s="26"/>
      <c r="AG83">
        <f t="shared" si="5"/>
        <v>188.7093499443759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18.79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2.0737607059434207</v>
      </c>
      <c r="F84">
        <f>GT_Spot!S84</f>
        <v>0</v>
      </c>
      <c r="G84">
        <f>PPCL_NG!S84</f>
        <v>44.889517241379309</v>
      </c>
      <c r="H84">
        <f>PPCL_Spot!S84</f>
        <v>0</v>
      </c>
      <c r="I84">
        <f>Bawana_NG!S84</f>
        <v>17.999709724238027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0.96954319999999972</v>
      </c>
      <c r="O84">
        <f>NDMC_ISGS_exbus!BB84</f>
        <v>94.004071395645013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7.84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1.6291140999514111</v>
      </c>
      <c r="AD84">
        <f t="shared" si="4"/>
        <v>183.49748816725437</v>
      </c>
      <c r="AE84">
        <f>'IDT-1'!E84</f>
        <v>0</v>
      </c>
      <c r="AF84" s="26"/>
      <c r="AG84">
        <f t="shared" si="5"/>
        <v>183.49748816725437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2.0737607059434207</v>
      </c>
      <c r="F85">
        <f>GT_Spot!S85</f>
        <v>0</v>
      </c>
      <c r="G85">
        <f>PPCL_NG!S85</f>
        <v>44.802620689655171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0.97137559999999978</v>
      </c>
      <c r="O85">
        <f>NDMC_ISGS_exbus!BB85</f>
        <v>93.523718001045012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6.12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1.5829569799704639</v>
      </c>
      <c r="AD85">
        <f t="shared" si="4"/>
        <v>178.29851801667314</v>
      </c>
      <c r="AE85">
        <f>'IDT-1'!E85</f>
        <v>0</v>
      </c>
      <c r="AF85" s="26"/>
      <c r="AG85">
        <f t="shared" si="5"/>
        <v>178.29851801667314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12.99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2.0737607059434207</v>
      </c>
      <c r="F86">
        <f>GT_Spot!S86</f>
        <v>0</v>
      </c>
      <c r="G86">
        <f>PPCL_NG!S86</f>
        <v>44.7368275862069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0.8931931999999998</v>
      </c>
      <c r="O86">
        <f>NDMC_ISGS_exbus!BB86</f>
        <v>93.523718001045012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6.12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1.5817779955401192</v>
      </c>
      <c r="AD86">
        <f t="shared" si="4"/>
        <v>178.16572149765526</v>
      </c>
      <c r="AE86">
        <f>'IDT-1'!E86</f>
        <v>0</v>
      </c>
      <c r="AF86" s="26"/>
      <c r="AG86">
        <f t="shared" si="5"/>
        <v>178.16572149765526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12.96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1.9219917012448131</v>
      </c>
      <c r="F87">
        <f>GT_Spot!S87</f>
        <v>0</v>
      </c>
      <c r="G87">
        <f>PPCL_NG!S87</f>
        <v>44.695862068965511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0.93045199999999995</v>
      </c>
      <c r="O87">
        <f>NDMC_ISGS_exbus!BB87</f>
        <v>93.173173667445013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1.34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1.576885019051367</v>
      </c>
      <c r="AD87">
        <f t="shared" si="4"/>
        <v>177.61459441860399</v>
      </c>
      <c r="AE87">
        <f>'IDT-1'!E87</f>
        <v>0</v>
      </c>
      <c r="AF87" s="26"/>
      <c r="AG87">
        <f t="shared" si="5"/>
        <v>177.61459441860399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17.78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1.9219917012448131</v>
      </c>
      <c r="F88">
        <f>GT_Spot!S88</f>
        <v>0</v>
      </c>
      <c r="G88">
        <f>PPCL_NG!S88</f>
        <v>44.796413793103447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1.0135207999999998</v>
      </c>
      <c r="O88">
        <f>NDMC_ISGS_exbus!BB88</f>
        <v>93.173173667445013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0.86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1.578324879663781</v>
      </c>
      <c r="AD88">
        <f t="shared" si="4"/>
        <v>177.77677508212952</v>
      </c>
      <c r="AE88">
        <f>'IDT-1'!E88</f>
        <v>0</v>
      </c>
      <c r="AF88" s="26"/>
      <c r="AG88">
        <f t="shared" si="5"/>
        <v>177.77677508212952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18.239999999999998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2.0737607059434207</v>
      </c>
      <c r="F89">
        <f>GT_Spot!S89</f>
        <v>0</v>
      </c>
      <c r="G89">
        <f>PPCL_NG!S89</f>
        <v>44.752965517241378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1.0397851999999999</v>
      </c>
      <c r="O89">
        <f>NDMC_ISGS_exbus!BB89</f>
        <v>93.050157766345009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1.5790426888678624</v>
      </c>
      <c r="AD89">
        <f t="shared" si="4"/>
        <v>177.85762650066195</v>
      </c>
      <c r="AE89">
        <f>'IDT-1'!E89</f>
        <v>0</v>
      </c>
      <c r="AF89" s="26"/>
      <c r="AG89">
        <f t="shared" si="5"/>
        <v>177.85762650066195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2.0737607059434207</v>
      </c>
      <c r="F90">
        <f>GT_Spot!S90</f>
        <v>0</v>
      </c>
      <c r="G90">
        <f>PPCL_NG!S90</f>
        <v>44.843586206896546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1.0202395999999998</v>
      </c>
      <c r="O90">
        <f>NDMC_ISGS_exbus!BB90</f>
        <v>93.172750766345004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1.5810989680568279</v>
      </c>
      <c r="AD90">
        <f t="shared" si="4"/>
        <v>178.08923831112816</v>
      </c>
      <c r="AE90">
        <f>'IDT-1'!E90</f>
        <v>0</v>
      </c>
      <c r="AF90" s="26"/>
      <c r="AG90">
        <f t="shared" si="5"/>
        <v>178.08923831112816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2.0737607059434207</v>
      </c>
      <c r="F91">
        <f>GT_Spot!S91</f>
        <v>0</v>
      </c>
      <c r="G91">
        <f>PPCL_NG!S91</f>
        <v>44.883310344827585</v>
      </c>
      <c r="H91">
        <f>PPCL_Spot!S91</f>
        <v>0</v>
      </c>
      <c r="I91">
        <f>Bawana_NG!S91</f>
        <v>18.000000000000004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1.0045623999999997</v>
      </c>
      <c r="O91">
        <f>NDMC_ISGS_exbus!BB91</f>
        <v>93.222750766345015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1.54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1.636327769165504</v>
      </c>
      <c r="AD91">
        <f t="shared" si="4"/>
        <v>134.08805644795052</v>
      </c>
      <c r="AE91">
        <f>'IDT-1'!E91</f>
        <v>0</v>
      </c>
      <c r="AF91" s="26"/>
      <c r="AG91">
        <f t="shared" si="5"/>
        <v>134.08805644795052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2.0737607059434207</v>
      </c>
      <c r="F92">
        <f>GT_Spot!S92</f>
        <v>0</v>
      </c>
      <c r="G92">
        <f>PPCL_NG!S92</f>
        <v>44.738068965517243</v>
      </c>
      <c r="H92">
        <f>PPCL_Spot!S92</f>
        <v>0</v>
      </c>
      <c r="I92">
        <f>Bawana_NG!S92</f>
        <v>18.41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0.96465679999999987</v>
      </c>
      <c r="O92">
        <f>NDMC_ISGS_exbus!BB92</f>
        <v>93.222750766345015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1.59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1.6387464757475732</v>
      </c>
      <c r="AD92">
        <f t="shared" si="4"/>
        <v>134.36049076205811</v>
      </c>
      <c r="AE92">
        <f>'IDT-1'!E92</f>
        <v>0</v>
      </c>
      <c r="AF92" s="26"/>
      <c r="AG92">
        <f t="shared" si="5"/>
        <v>134.36049076205811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2.0737607059434207</v>
      </c>
      <c r="F93">
        <f>GT_Spot!S93</f>
        <v>0</v>
      </c>
      <c r="G93">
        <f>PPCL_NG!S93</f>
        <v>44.760413793103453</v>
      </c>
      <c r="H93">
        <f>PPCL_Spot!S93</f>
        <v>0</v>
      </c>
      <c r="I93">
        <f>Bawana_NG!S93</f>
        <v>19.11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0.94592559999999981</v>
      </c>
      <c r="O93">
        <f>NDMC_ISGS_exbus!BB93</f>
        <v>93.222762113674008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1.63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1.6452903755268267</v>
      </c>
      <c r="AD93">
        <f t="shared" si="4"/>
        <v>135.09757183719404</v>
      </c>
      <c r="AE93">
        <f>'IDT-1'!E93</f>
        <v>0</v>
      </c>
      <c r="AF93" s="26"/>
      <c r="AG93">
        <f t="shared" si="5"/>
        <v>135.09757183719404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2.0737607059434207</v>
      </c>
      <c r="F94">
        <f>GT_Spot!S94</f>
        <v>0</v>
      </c>
      <c r="G94">
        <f>PPCL_NG!S94</f>
        <v>42.724164413793105</v>
      </c>
      <c r="H94">
        <f>PPCL_Spot!S94</f>
        <v>0</v>
      </c>
      <c r="I94">
        <f>Bawana_NG!S94</f>
        <v>19.11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0.97626199999999985</v>
      </c>
      <c r="O94">
        <f>NDMC_ISGS_exbus!BB94</f>
        <v>93.212728279907665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1.69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1.6280780435717519</v>
      </c>
      <c r="AD94">
        <f t="shared" si="4"/>
        <v>133.15883735607244</v>
      </c>
      <c r="AE94">
        <f>'IDT-1'!E94</f>
        <v>0</v>
      </c>
      <c r="AF94" s="26"/>
      <c r="AG94">
        <f t="shared" si="5"/>
        <v>133.15883735607244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2.0737607059434207</v>
      </c>
      <c r="F95">
        <f>GT_Spot!S95</f>
        <v>0</v>
      </c>
      <c r="G95">
        <f>PPCL_NG!S95</f>
        <v>42.693351724137933</v>
      </c>
      <c r="H95">
        <f>PPCL_Spot!S95</f>
        <v>0</v>
      </c>
      <c r="I95">
        <f>Bawana_NG!S95</f>
        <v>19.11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0.96954319999999972</v>
      </c>
      <c r="O95">
        <f>NDMC_ISGS_exbus!BB95</f>
        <v>93.252716642281513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1.6728423016626528</v>
      </c>
      <c r="AD95">
        <f t="shared" si="4"/>
        <v>128.15652997070021</v>
      </c>
      <c r="AE95">
        <f>'IDT-1'!E95</f>
        <v>0</v>
      </c>
      <c r="AF95" s="26"/>
      <c r="AG95">
        <f t="shared" si="5"/>
        <v>128.15652997070021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2.0737607059434207</v>
      </c>
      <c r="F96">
        <f>GT_Spot!S96</f>
        <v>0</v>
      </c>
      <c r="G96">
        <f>PPCL_NG!S96</f>
        <v>42.914966068965519</v>
      </c>
      <c r="H96">
        <f>PPCL_Spot!S96</f>
        <v>0</v>
      </c>
      <c r="I96">
        <f>Bawana_NG!S96</f>
        <v>19.11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0.99397519999999973</v>
      </c>
      <c r="O96">
        <f>NDMC_ISGS_exbus!BB96</f>
        <v>93.282703815080012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1.6752713966177621</v>
      </c>
      <c r="AD96">
        <f t="shared" si="4"/>
        <v>128.43013439337116</v>
      </c>
      <c r="AE96">
        <f>'IDT-1'!E96</f>
        <v>0</v>
      </c>
      <c r="AF96" s="26"/>
      <c r="AG96">
        <f t="shared" si="5"/>
        <v>128.43013439337116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2.0737607059434207</v>
      </c>
      <c r="F97">
        <f>GT_Spot!S97</f>
        <v>0</v>
      </c>
      <c r="G97">
        <f>PPCL_NG!S97</f>
        <v>42.764457931034485</v>
      </c>
      <c r="H97">
        <f>PPCL_Spot!S97</f>
        <v>0</v>
      </c>
      <c r="I97">
        <f>Bawana_NG!S97</f>
        <v>19.11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0.99784359999999983</v>
      </c>
      <c r="O97">
        <f>NDMC_ISGS_exbus!BB97</f>
        <v>94.762725873478018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1.687005161037872</v>
      </c>
      <c r="AD97">
        <f t="shared" si="4"/>
        <v>129.75178294941807</v>
      </c>
      <c r="AE97">
        <f>'IDT-1'!E97</f>
        <v>0</v>
      </c>
      <c r="AF97" s="26"/>
      <c r="AG97">
        <f t="shared" si="5"/>
        <v>129.75178294941807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2.0737607059434207</v>
      </c>
      <c r="F98">
        <f>GT_Spot!S98</f>
        <v>0</v>
      </c>
      <c r="G98">
        <f>PPCL_NG!S98</f>
        <v>42.808306758620688</v>
      </c>
      <c r="H98">
        <f>PPCL_Spot!S98</f>
        <v>0</v>
      </c>
      <c r="I98">
        <f>Bawana_NG!S98</f>
        <v>19.11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0.9880707999999998</v>
      </c>
      <c r="O98">
        <f>NDMC_ISGS_exbus!BB98</f>
        <v>93.28271635545056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1.6742809463219883</v>
      </c>
      <c r="AD98">
        <f t="shared" si="4"/>
        <v>128.31857367369264</v>
      </c>
      <c r="AE98">
        <f>'IDT-1'!E98</f>
        <v>0</v>
      </c>
      <c r="AF98" s="26"/>
      <c r="AG98">
        <f t="shared" si="5"/>
        <v>128.31857367369264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4.9017913357693281E-2</v>
      </c>
      <c r="F99">
        <f t="shared" si="6"/>
        <v>0</v>
      </c>
      <c r="G99">
        <f t="shared" si="6"/>
        <v>1.0108689973043408</v>
      </c>
      <c r="H99">
        <f t="shared" si="6"/>
        <v>0</v>
      </c>
      <c r="I99">
        <f t="shared" si="6"/>
        <v>0.4468541987347619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2.3431356899999985E-2</v>
      </c>
      <c r="O99">
        <f t="shared" si="6"/>
        <v>2.2768360577590174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3.2512499999999944E-2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0.14103000000000004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4.3274466892240002E-2</v>
      </c>
      <c r="AD99">
        <f t="shared" si="6"/>
        <v>4.3720590571635727</v>
      </c>
      <c r="AE99">
        <f t="shared" si="6"/>
        <v>0</v>
      </c>
      <c r="AG99">
        <f t="shared" si="6"/>
        <v>4.3720590571635727</v>
      </c>
      <c r="AI99">
        <f t="shared" si="6"/>
        <v>0</v>
      </c>
      <c r="AJ99">
        <f t="shared" si="6"/>
        <v>0</v>
      </c>
      <c r="AK99">
        <f t="shared" si="6"/>
        <v>0.11711000000000002</v>
      </c>
      <c r="AL99">
        <f t="shared" si="6"/>
        <v>-0.25</v>
      </c>
      <c r="AM99">
        <f t="shared" si="6"/>
        <v>0</v>
      </c>
      <c r="AN99">
        <f t="shared" si="6"/>
        <v>0</v>
      </c>
      <c r="AO99">
        <f t="shared" si="6"/>
        <v>0.56767249999999969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44942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8.4921453692848772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0.17223487924970693</v>
      </c>
      <c r="AD3">
        <f>SUM(B3:AB3,AI3:AR3)-AC3</f>
        <v>19.399910490035168</v>
      </c>
      <c r="AE3">
        <f>'IDT-1'!D3</f>
        <v>0</v>
      </c>
      <c r="AF3" s="26"/>
      <c r="AG3">
        <f>SUM(AD3:AF3)</f>
        <v>19.399910490035168</v>
      </c>
      <c r="AI3" s="75">
        <f>PXIL!L3</f>
        <v>0</v>
      </c>
      <c r="AJ3" s="75">
        <f>PXIL!R3</f>
        <v>0</v>
      </c>
      <c r="AK3" s="75">
        <f>RTM_IEX!L3</f>
        <v>5.26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8.4602579132473643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0.16605826963657683</v>
      </c>
      <c r="AD4">
        <f t="shared" ref="AD4:AD67" si="1">SUM(B4:AB4,AI4:AR4)-AC4</f>
        <v>18.704199643610789</v>
      </c>
      <c r="AE4">
        <f>'IDT-1'!D4</f>
        <v>0</v>
      </c>
      <c r="AF4" s="26"/>
      <c r="AG4">
        <f t="shared" ref="AG4:AG67" si="2">SUM(AD4:AF4)</f>
        <v>18.704199643610789</v>
      </c>
      <c r="AI4" s="75">
        <f>PXIL!L4</f>
        <v>0</v>
      </c>
      <c r="AJ4" s="75">
        <f>PXIL!R4</f>
        <v>0</v>
      </c>
      <c r="AK4" s="75">
        <f>RTM_IEX!L4</f>
        <v>4.59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8.4668229777256752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0.16110241145041237</v>
      </c>
      <c r="AD5">
        <f t="shared" si="1"/>
        <v>18.145989798823724</v>
      </c>
      <c r="AE5">
        <f>'IDT-1'!D5</f>
        <v>0</v>
      </c>
      <c r="AF5" s="26"/>
      <c r="AG5">
        <f t="shared" si="2"/>
        <v>18.145989798823724</v>
      </c>
      <c r="AI5" s="75">
        <f>PXIL!L5</f>
        <v>0</v>
      </c>
      <c r="AJ5" s="75">
        <f>PXIL!R5</f>
        <v>0</v>
      </c>
      <c r="AK5" s="75">
        <f>RTM_IEX!L5</f>
        <v>4.0199999999999996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8.4386869871043384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0.15742281473294462</v>
      </c>
      <c r="AD6">
        <f t="shared" si="1"/>
        <v>17.731533404919851</v>
      </c>
      <c r="AE6">
        <f>'IDT-1'!D6</f>
        <v>0</v>
      </c>
      <c r="AF6" s="26"/>
      <c r="AG6">
        <f t="shared" si="2"/>
        <v>17.731533404919851</v>
      </c>
      <c r="AI6" s="75">
        <f>PXIL!L6</f>
        <v>0</v>
      </c>
      <c r="AJ6" s="75">
        <f>PXIL!R6</f>
        <v>0</v>
      </c>
      <c r="AK6" s="75">
        <f>RTM_IEX!L6</f>
        <v>3.63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8.5010550996482994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0.15550765412333148</v>
      </c>
      <c r="AD7">
        <f t="shared" si="1"/>
        <v>17.515816678073428</v>
      </c>
      <c r="AE7">
        <f>'IDT-1'!D7</f>
        <v>0</v>
      </c>
      <c r="AF7" s="26"/>
      <c r="AG7">
        <f t="shared" si="2"/>
        <v>17.515816678073428</v>
      </c>
      <c r="AI7" s="75">
        <f>PXIL!L7</f>
        <v>0</v>
      </c>
      <c r="AJ7" s="75">
        <f>PXIL!R7</f>
        <v>0</v>
      </c>
      <c r="AK7" s="75">
        <f>RTM_IEX!L7</f>
        <v>3.35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8.4766705744431423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0.15362107030152608</v>
      </c>
      <c r="AD8">
        <f t="shared" si="1"/>
        <v>17.303318736690073</v>
      </c>
      <c r="AE8">
        <f>'IDT-1'!D8</f>
        <v>0</v>
      </c>
      <c r="AF8" s="26"/>
      <c r="AG8">
        <f t="shared" si="2"/>
        <v>17.303318736690073</v>
      </c>
      <c r="AI8" s="75">
        <f>PXIL!L8</f>
        <v>0</v>
      </c>
      <c r="AJ8" s="75">
        <f>PXIL!R8</f>
        <v>0</v>
      </c>
      <c r="AK8" s="75">
        <f>RTM_IEX!L8</f>
        <v>3.16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8.4717467760844105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0.15524974087596927</v>
      </c>
      <c r="AD9">
        <f t="shared" si="1"/>
        <v>17.486766267756899</v>
      </c>
      <c r="AE9">
        <f>'IDT-1'!D9</f>
        <v>0</v>
      </c>
      <c r="AF9" s="26"/>
      <c r="AG9">
        <f t="shared" si="2"/>
        <v>17.486766267756899</v>
      </c>
      <c r="AI9" s="75">
        <f>PXIL!L9</f>
        <v>0</v>
      </c>
      <c r="AJ9" s="75">
        <f>PXIL!R9</f>
        <v>0</v>
      </c>
      <c r="AK9" s="75">
        <f>RTM_IEX!L9</f>
        <v>3.35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8.4686987104337632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0.15267091789824355</v>
      </c>
      <c r="AD10">
        <f t="shared" si="1"/>
        <v>17.196297025083975</v>
      </c>
      <c r="AE10">
        <f>'IDT-1'!D10</f>
        <v>0</v>
      </c>
      <c r="AF10" s="26"/>
      <c r="AG10">
        <f t="shared" si="2"/>
        <v>17.196297025083975</v>
      </c>
      <c r="AI10" s="75">
        <f>PXIL!L10</f>
        <v>0</v>
      </c>
      <c r="AJ10" s="75">
        <f>PXIL!R10</f>
        <v>0</v>
      </c>
      <c r="AK10" s="75">
        <f>RTM_IEX!L10</f>
        <v>3.06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8.4686987104337632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0.15179091789824356</v>
      </c>
      <c r="AD11">
        <f t="shared" si="1"/>
        <v>17.09717702508398</v>
      </c>
      <c r="AE11">
        <f>'IDT-1'!D11</f>
        <v>0</v>
      </c>
      <c r="AF11" s="26"/>
      <c r="AG11">
        <f t="shared" si="2"/>
        <v>17.09717702508398</v>
      </c>
      <c r="AI11" s="75">
        <f>PXIL!L11</f>
        <v>0</v>
      </c>
      <c r="AJ11" s="75">
        <f>PXIL!R11</f>
        <v>0</v>
      </c>
      <c r="AK11" s="75">
        <f>RTM_IEX!L11</f>
        <v>2.96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8.4546307151230948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0.15087511953950969</v>
      </c>
      <c r="AD12">
        <f t="shared" si="1"/>
        <v>16.994024828132044</v>
      </c>
      <c r="AE12">
        <f>'IDT-1'!D12</f>
        <v>0</v>
      </c>
      <c r="AF12" s="26"/>
      <c r="AG12">
        <f t="shared" si="2"/>
        <v>16.994024828132044</v>
      </c>
      <c r="AI12" s="75">
        <f>PXIL!L12</f>
        <v>0</v>
      </c>
      <c r="AJ12" s="75">
        <f>PXIL!R12</f>
        <v>0</v>
      </c>
      <c r="AK12" s="75">
        <f>RTM_IEX!L12</f>
        <v>2.87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8.4743259085580309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0.15439243724173712</v>
      </c>
      <c r="AD13">
        <f t="shared" si="1"/>
        <v>17.390202703864755</v>
      </c>
      <c r="AE13">
        <f>'IDT-1'!D13</f>
        <v>0</v>
      </c>
      <c r="AF13" s="26"/>
      <c r="AG13">
        <f t="shared" si="2"/>
        <v>17.390202703864755</v>
      </c>
      <c r="AI13" s="75">
        <f>PXIL!L13</f>
        <v>0</v>
      </c>
      <c r="AJ13" s="75">
        <f>PXIL!R13</f>
        <v>0</v>
      </c>
      <c r="AK13" s="75">
        <f>RTM_IEX!L13</f>
        <v>3.25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8.4658851113716302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0.1551981582264968</v>
      </c>
      <c r="AD14">
        <f t="shared" si="1"/>
        <v>17.480956185693593</v>
      </c>
      <c r="AE14">
        <f>'IDT-1'!D14</f>
        <v>0</v>
      </c>
      <c r="AF14" s="26"/>
      <c r="AG14">
        <f t="shared" si="2"/>
        <v>17.480956185693593</v>
      </c>
      <c r="AI14" s="75">
        <f>PXIL!L14</f>
        <v>0</v>
      </c>
      <c r="AJ14" s="75">
        <f>PXIL!R14</f>
        <v>0</v>
      </c>
      <c r="AK14" s="75">
        <f>RTM_IEX!L14</f>
        <v>3.35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8.4757327080890974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0.15528481707761049</v>
      </c>
      <c r="AD15">
        <f t="shared" si="1"/>
        <v>17.490717123559946</v>
      </c>
      <c r="AE15">
        <f>'IDT-1'!D15</f>
        <v>0</v>
      </c>
      <c r="AF15" s="26"/>
      <c r="AG15">
        <f t="shared" si="2"/>
        <v>17.490717123559946</v>
      </c>
      <c r="AI15" s="75">
        <f>PXIL!L15</f>
        <v>0</v>
      </c>
      <c r="AJ15" s="75">
        <f>PXIL!R15</f>
        <v>0</v>
      </c>
      <c r="AK15" s="75">
        <f>RTM_IEX!L15</f>
        <v>3.35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8.4543962485345858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0.1558890562335308</v>
      </c>
      <c r="AD16">
        <f t="shared" si="1"/>
        <v>17.558776424849516</v>
      </c>
      <c r="AE16">
        <f>'IDT-1'!D16</f>
        <v>0</v>
      </c>
      <c r="AF16" s="26"/>
      <c r="AG16">
        <f t="shared" si="2"/>
        <v>17.558776424849516</v>
      </c>
      <c r="AI16" s="75">
        <f>PXIL!L16</f>
        <v>0</v>
      </c>
      <c r="AJ16" s="75">
        <f>PXIL!R16</f>
        <v>0</v>
      </c>
      <c r="AK16" s="75">
        <f>RTM_IEX!L16</f>
        <v>3.44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8.4764361078546298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0.15529100699554718</v>
      </c>
      <c r="AD17">
        <f t="shared" si="1"/>
        <v>17.49141433340754</v>
      </c>
      <c r="AE17">
        <f>'IDT-1'!D17</f>
        <v>0</v>
      </c>
      <c r="AF17" s="26"/>
      <c r="AG17">
        <f t="shared" si="2"/>
        <v>17.49141433340754</v>
      </c>
      <c r="AI17" s="75">
        <f>PXIL!L17</f>
        <v>0</v>
      </c>
      <c r="AJ17" s="75">
        <f>PXIL!R17</f>
        <v>0</v>
      </c>
      <c r="AK17" s="75">
        <f>RTM_IEX!L17</f>
        <v>3.35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8.4365767878077378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0.15494024497913453</v>
      </c>
      <c r="AD18">
        <f t="shared" si="1"/>
        <v>17.451905775377064</v>
      </c>
      <c r="AE18">
        <f>'IDT-1'!D18</f>
        <v>0</v>
      </c>
      <c r="AF18" s="26"/>
      <c r="AG18">
        <f t="shared" si="2"/>
        <v>17.451905775377064</v>
      </c>
      <c r="AI18" s="75">
        <f>PXIL!L18</f>
        <v>0</v>
      </c>
      <c r="AJ18" s="75">
        <f>PXIL!R18</f>
        <v>0</v>
      </c>
      <c r="AK18" s="75">
        <f>RTM_IEX!L18</f>
        <v>3.35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8.3467760844079724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0.15414999878921659</v>
      </c>
      <c r="AD19">
        <f t="shared" si="1"/>
        <v>17.362895318167215</v>
      </c>
      <c r="AE19">
        <f>'IDT-1'!D19</f>
        <v>0</v>
      </c>
      <c r="AF19" s="26"/>
      <c r="AG19">
        <f t="shared" si="2"/>
        <v>17.362895318167215</v>
      </c>
      <c r="AI19" s="75">
        <f>PXIL!L19</f>
        <v>0</v>
      </c>
      <c r="AJ19" s="75">
        <f>PXIL!R19</f>
        <v>0</v>
      </c>
      <c r="AK19" s="75">
        <f>RTM_IEX!L19</f>
        <v>3.35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8.3249706916764357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0.15395811133317908</v>
      </c>
      <c r="AD20">
        <f t="shared" si="1"/>
        <v>17.341281812891715</v>
      </c>
      <c r="AE20">
        <f>'IDT-1'!D20</f>
        <v>0</v>
      </c>
      <c r="AF20" s="26"/>
      <c r="AG20">
        <f t="shared" si="2"/>
        <v>17.341281812891715</v>
      </c>
      <c r="AI20" s="75">
        <f>PXIL!L20</f>
        <v>0</v>
      </c>
      <c r="AJ20" s="75">
        <f>PXIL!R20</f>
        <v>0</v>
      </c>
      <c r="AK20" s="75">
        <f>RTM_IEX!L20</f>
        <v>3.35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8.3106682297772583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0.15796824966846632</v>
      </c>
      <c r="AD21">
        <f t="shared" si="1"/>
        <v>17.792969212657248</v>
      </c>
      <c r="AE21">
        <f>'IDT-1'!D21</f>
        <v>0</v>
      </c>
      <c r="AF21" s="26"/>
      <c r="AG21">
        <f t="shared" si="2"/>
        <v>17.792969212657248</v>
      </c>
      <c r="AI21" s="75">
        <f>PXIL!L21</f>
        <v>0</v>
      </c>
      <c r="AJ21" s="75">
        <f>PXIL!R21</f>
        <v>0</v>
      </c>
      <c r="AK21" s="75">
        <f>RTM_IEX!L21</f>
        <v>3.82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8.2982415005861689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0.16296289445158474</v>
      </c>
      <c r="AD22">
        <f t="shared" si="1"/>
        <v>18.355547838683041</v>
      </c>
      <c r="AE22">
        <f>'IDT-1'!D22</f>
        <v>0</v>
      </c>
      <c r="AF22" s="26"/>
      <c r="AG22">
        <f t="shared" si="2"/>
        <v>18.355547838683041</v>
      </c>
      <c r="AI22" s="75">
        <f>PXIL!L22</f>
        <v>0</v>
      </c>
      <c r="AJ22" s="75">
        <f>PXIL!R22</f>
        <v>0</v>
      </c>
      <c r="AK22" s="75">
        <f>RTM_IEX!L22</f>
        <v>4.4000000000000004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8.2830011723329431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0.17708241031652991</v>
      </c>
      <c r="AD23">
        <f t="shared" si="1"/>
        <v>19.945918762016412</v>
      </c>
      <c r="AE23">
        <f>'IDT-1'!D23</f>
        <v>0</v>
      </c>
      <c r="AF23" s="26"/>
      <c r="AG23">
        <f t="shared" si="2"/>
        <v>19.945918762016412</v>
      </c>
      <c r="AI23" s="75">
        <f>PXIL!L23</f>
        <v>0</v>
      </c>
      <c r="AJ23" s="75">
        <f>PXIL!R23</f>
        <v>0</v>
      </c>
      <c r="AK23" s="75">
        <f>RTM_IEX!L23</f>
        <v>6.02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8.3169988276670583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0.19005358968347014</v>
      </c>
      <c r="AD24">
        <f t="shared" si="1"/>
        <v>21.406945237983589</v>
      </c>
      <c r="AE24">
        <f>'IDT-1'!D24</f>
        <v>0</v>
      </c>
      <c r="AF24" s="26"/>
      <c r="AG24">
        <f t="shared" si="2"/>
        <v>21.406945237983589</v>
      </c>
      <c r="AI24" s="75">
        <f>PXIL!L24</f>
        <v>0</v>
      </c>
      <c r="AJ24" s="75">
        <f>PXIL!R24</f>
        <v>0</v>
      </c>
      <c r="AK24" s="75">
        <f>RTM_IEX!L24</f>
        <v>7.46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8.322626025791326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0.19767110902696367</v>
      </c>
      <c r="AD25">
        <f t="shared" si="1"/>
        <v>22.264954916764363</v>
      </c>
      <c r="AE25">
        <f>'IDT-1'!D25</f>
        <v>0</v>
      </c>
      <c r="AF25" s="26"/>
      <c r="AG25">
        <f t="shared" si="2"/>
        <v>22.264954916764363</v>
      </c>
      <c r="AI25" s="75">
        <f>PXIL!L25</f>
        <v>0</v>
      </c>
      <c r="AJ25" s="75">
        <f>PXIL!R25</f>
        <v>0</v>
      </c>
      <c r="AK25" s="75">
        <f>RTM_IEX!L25</f>
        <v>8.32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8.2973036342321222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0.2277202719812427</v>
      </c>
      <c r="AD26">
        <f t="shared" si="1"/>
        <v>25.649583362250876</v>
      </c>
      <c r="AE26">
        <f>'IDT-1'!D26</f>
        <v>0</v>
      </c>
      <c r="AF26" s="26"/>
      <c r="AG26">
        <f t="shared" si="2"/>
        <v>25.649583362250876</v>
      </c>
      <c r="AI26" s="75">
        <f>PXIL!L26</f>
        <v>0</v>
      </c>
      <c r="AJ26" s="75">
        <f>PXIL!R26</f>
        <v>0</v>
      </c>
      <c r="AK26" s="75">
        <f>RTM_IEX!L26</f>
        <v>11.76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1.8668998620689656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0.25614071878620692</v>
      </c>
      <c r="AD27">
        <f t="shared" si="1"/>
        <v>28.850759143282762</v>
      </c>
      <c r="AE27">
        <f>'IDT-1'!D27</f>
        <v>0</v>
      </c>
      <c r="AF27" s="26"/>
      <c r="AG27">
        <f t="shared" si="2"/>
        <v>28.850759143282762</v>
      </c>
      <c r="AI27" s="75">
        <f>PXIL!L27</f>
        <v>0</v>
      </c>
      <c r="AJ27" s="75">
        <f>PXIL!R27</f>
        <v>0</v>
      </c>
      <c r="AK27" s="75">
        <f>RTM_IEX!L27</f>
        <v>21.42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1.871694620689655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0.27299091266206899</v>
      </c>
      <c r="AD28">
        <f t="shared" si="1"/>
        <v>30.748703708027584</v>
      </c>
      <c r="AE28">
        <f>'IDT-1'!D28</f>
        <v>0</v>
      </c>
      <c r="AF28" s="26"/>
      <c r="AG28">
        <f t="shared" si="2"/>
        <v>30.748703708027584</v>
      </c>
      <c r="AI28" s="75">
        <f>PXIL!L28</f>
        <v>0</v>
      </c>
      <c r="AJ28" s="75">
        <f>PXIL!R28</f>
        <v>0</v>
      </c>
      <c r="AK28" s="75">
        <f>RTM_IEX!L28</f>
        <v>23.33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1.8640546206896551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0.29562768066206901</v>
      </c>
      <c r="AD29">
        <f t="shared" si="1"/>
        <v>33.298426940027582</v>
      </c>
      <c r="AE29">
        <f>'IDT-1'!D29</f>
        <v>0</v>
      </c>
      <c r="AF29" s="26"/>
      <c r="AG29">
        <f t="shared" si="2"/>
        <v>33.298426940027582</v>
      </c>
      <c r="AI29" s="75">
        <f>PXIL!L29</f>
        <v>0</v>
      </c>
      <c r="AJ29" s="75">
        <f>PXIL!R29</f>
        <v>0</v>
      </c>
      <c r="AK29" s="75">
        <f>RTM_IEX!L29</f>
        <v>25.91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1.8648976551724137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0.32168309936551726</v>
      </c>
      <c r="AD30">
        <f t="shared" si="1"/>
        <v>36.233214555806896</v>
      </c>
      <c r="AE30">
        <f>'IDT-1'!D30</f>
        <v>0</v>
      </c>
      <c r="AF30" s="26"/>
      <c r="AG30">
        <f t="shared" si="2"/>
        <v>36.233214555806896</v>
      </c>
      <c r="AI30" s="75">
        <f>PXIL!L30</f>
        <v>0</v>
      </c>
      <c r="AJ30" s="75">
        <f>PXIL!R30</f>
        <v>0</v>
      </c>
      <c r="AK30" s="75">
        <f>RTM_IEX!L30</f>
        <v>28.87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1.8693762758620691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0.34029051122758625</v>
      </c>
      <c r="AD31">
        <f t="shared" si="1"/>
        <v>38.329085764634485</v>
      </c>
      <c r="AE31">
        <f>'IDT-1'!D31</f>
        <v>0</v>
      </c>
      <c r="AF31" s="26"/>
      <c r="AG31">
        <f t="shared" si="2"/>
        <v>38.329085764634485</v>
      </c>
      <c r="AI31" s="75">
        <f>PXIL!L31</f>
        <v>0</v>
      </c>
      <c r="AJ31" s="75">
        <f>PXIL!R31</f>
        <v>0</v>
      </c>
      <c r="AK31" s="75">
        <f>RTM_IEX!L31</f>
        <v>30.98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1.8680063448275859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0.19</v>
      </c>
      <c r="AB32" s="117">
        <f>-STOA!R32</f>
        <v>0</v>
      </c>
      <c r="AC32">
        <f t="shared" si="0"/>
        <v>0.36131045583448279</v>
      </c>
      <c r="AD32">
        <f t="shared" si="1"/>
        <v>40.696695888993105</v>
      </c>
      <c r="AE32">
        <f>'IDT-1'!D32</f>
        <v>0</v>
      </c>
      <c r="AF32" s="26"/>
      <c r="AG32">
        <f t="shared" si="2"/>
        <v>40.696695888993105</v>
      </c>
      <c r="AI32" s="75">
        <f>PXIL!L32</f>
        <v>0</v>
      </c>
      <c r="AJ32" s="75">
        <f>PXIL!R32</f>
        <v>0</v>
      </c>
      <c r="AK32" s="75">
        <f>RTM_IEX!L32</f>
        <v>33.18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1.8676375172413791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0.43</v>
      </c>
      <c r="AB33" s="117">
        <f>-STOA!R33</f>
        <v>0</v>
      </c>
      <c r="AC33">
        <f t="shared" si="0"/>
        <v>0.37177921015172422</v>
      </c>
      <c r="AD33">
        <f t="shared" si="1"/>
        <v>41.875858307089658</v>
      </c>
      <c r="AE33">
        <f>'IDT-1'!D33</f>
        <v>0</v>
      </c>
      <c r="AF33" s="26"/>
      <c r="AG33">
        <f t="shared" si="2"/>
        <v>41.875858307089658</v>
      </c>
      <c r="AI33" s="75">
        <f>PXIL!L33</f>
        <v>0</v>
      </c>
      <c r="AJ33" s="75">
        <f>PXIL!R33</f>
        <v>0</v>
      </c>
      <c r="AK33" s="75">
        <f>RTM_IEX!L33</f>
        <v>34.130000000000003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1.864792275862069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0.79</v>
      </c>
      <c r="AB34" s="117">
        <f>-STOA!R34</f>
        <v>0</v>
      </c>
      <c r="AC34">
        <f t="shared" si="0"/>
        <v>0.3706981720275862</v>
      </c>
      <c r="AD34">
        <f t="shared" si="1"/>
        <v>41.754094103834476</v>
      </c>
      <c r="AE34">
        <f>'IDT-1'!D34</f>
        <v>0</v>
      </c>
      <c r="AF34" s="26"/>
      <c r="AG34">
        <f t="shared" si="2"/>
        <v>41.754094103834476</v>
      </c>
      <c r="AI34" s="75">
        <f>PXIL!L34</f>
        <v>0</v>
      </c>
      <c r="AJ34" s="75">
        <f>PXIL!R34</f>
        <v>0</v>
      </c>
      <c r="AK34" s="75">
        <f>RTM_IEX!L34</f>
        <v>33.65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1.8729591724137928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1.24</v>
      </c>
      <c r="AB35" s="117">
        <f>-STOA!R35</f>
        <v>0</v>
      </c>
      <c r="AC35">
        <f t="shared" si="0"/>
        <v>0.3949700407172414</v>
      </c>
      <c r="AD35">
        <f t="shared" si="1"/>
        <v>44.487989131696558</v>
      </c>
      <c r="AE35">
        <f>'IDT-1'!D35</f>
        <v>0</v>
      </c>
      <c r="AF35" s="26"/>
      <c r="AG35">
        <f t="shared" si="2"/>
        <v>44.487989131696558</v>
      </c>
      <c r="AI35" s="75">
        <f>PXIL!L35</f>
        <v>0</v>
      </c>
      <c r="AJ35" s="75">
        <f>PXIL!R35</f>
        <v>0</v>
      </c>
      <c r="AK35" s="75">
        <f>RTM_IEX!L35</f>
        <v>35.950000000000003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1.8672159999999998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1.69</v>
      </c>
      <c r="AB36" s="117">
        <f>-STOA!R36</f>
        <v>0</v>
      </c>
      <c r="AC36">
        <f t="shared" si="0"/>
        <v>0.3938635008000001</v>
      </c>
      <c r="AD36">
        <f t="shared" si="1"/>
        <v>44.363352499199998</v>
      </c>
      <c r="AE36">
        <f>'IDT-1'!D36</f>
        <v>0</v>
      </c>
      <c r="AF36" s="26"/>
      <c r="AG36">
        <f t="shared" si="2"/>
        <v>44.363352499199998</v>
      </c>
      <c r="AI36" s="75">
        <f>PXIL!L36</f>
        <v>0</v>
      </c>
      <c r="AJ36" s="75">
        <f>PXIL!R36</f>
        <v>0</v>
      </c>
      <c r="AK36" s="75">
        <f>RTM_IEX!L36</f>
        <v>35.380000000000003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7.7015106206896551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2.16</v>
      </c>
      <c r="AB37" s="117">
        <f>-STOA!R37</f>
        <v>0</v>
      </c>
      <c r="AC37">
        <f t="shared" si="0"/>
        <v>0.13799729346206899</v>
      </c>
      <c r="AD37">
        <f t="shared" si="1"/>
        <v>15.543513327227588</v>
      </c>
      <c r="AE37">
        <f>'IDT-1'!D37</f>
        <v>0</v>
      </c>
      <c r="AF37" s="26"/>
      <c r="AG37">
        <f t="shared" si="2"/>
        <v>15.543513327227588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7.7424297931034483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2.65</v>
      </c>
      <c r="AB38" s="117">
        <f>-STOA!R38</f>
        <v>0</v>
      </c>
      <c r="AC38">
        <f t="shared" si="0"/>
        <v>0.14266938217931036</v>
      </c>
      <c r="AD38">
        <f t="shared" si="1"/>
        <v>16.06976041092414</v>
      </c>
      <c r="AE38">
        <f>'IDT-1'!D38</f>
        <v>0</v>
      </c>
      <c r="AF38" s="26"/>
      <c r="AG38">
        <f t="shared" si="2"/>
        <v>16.06976041092414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7.7263233103448279</v>
      </c>
      <c r="H39">
        <f>PPCL_Spot!R39</f>
        <v>0</v>
      </c>
      <c r="I39">
        <f>Bawana_NG!R39</f>
        <v>5.8199061441702957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3.12</v>
      </c>
      <c r="AB39" s="117">
        <f>-STOA!R39</f>
        <v>0</v>
      </c>
      <c r="AC39">
        <f t="shared" si="0"/>
        <v>0.14666281919973312</v>
      </c>
      <c r="AD39">
        <f t="shared" si="1"/>
        <v>16.519566635315392</v>
      </c>
      <c r="AE39">
        <f>'IDT-1'!D39</f>
        <v>0</v>
      </c>
      <c r="AF39" s="26"/>
      <c r="AG39">
        <f t="shared" si="2"/>
        <v>16.519566635315392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7.747435862068965</v>
      </c>
      <c r="H40">
        <f>PPCL_Spot!R40</f>
        <v>0</v>
      </c>
      <c r="I40">
        <f>Bawana_NG!R40</f>
        <v>5.8199061441702957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3.59</v>
      </c>
      <c r="AB40" s="117">
        <f>-STOA!R40</f>
        <v>0</v>
      </c>
      <c r="AC40">
        <f t="shared" si="0"/>
        <v>0.15098460965490551</v>
      </c>
      <c r="AD40">
        <f t="shared" si="1"/>
        <v>17.006357396584356</v>
      </c>
      <c r="AE40">
        <f>'IDT-1'!D40</f>
        <v>0</v>
      </c>
      <c r="AF40" s="26"/>
      <c r="AG40">
        <f t="shared" si="2"/>
        <v>17.006357396584356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7.7463475862068956</v>
      </c>
      <c r="H41">
        <f>PPCL_Spot!R41</f>
        <v>0</v>
      </c>
      <c r="I41">
        <f>Bawana_NG!R41</f>
        <v>5.8199061441702957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4.0199999999999996</v>
      </c>
      <c r="AB41" s="117">
        <f>-STOA!R41</f>
        <v>0</v>
      </c>
      <c r="AC41">
        <f t="shared" si="0"/>
        <v>0.15475903282731929</v>
      </c>
      <c r="AD41">
        <f t="shared" si="1"/>
        <v>17.431494697549873</v>
      </c>
      <c r="AE41">
        <f>'IDT-1'!D41</f>
        <v>0</v>
      </c>
      <c r="AF41" s="26"/>
      <c r="AG41">
        <f t="shared" si="2"/>
        <v>17.431494697549873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7.7289351724137925</v>
      </c>
      <c r="H42">
        <f>PPCL_Spot!R42</f>
        <v>0</v>
      </c>
      <c r="I42">
        <f>Bawana_NG!R42</f>
        <v>5.8199061441702957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4.37</v>
      </c>
      <c r="AB42" s="117">
        <f>-STOA!R42</f>
        <v>0</v>
      </c>
      <c r="AC42">
        <f t="shared" si="0"/>
        <v>0.15768580358594</v>
      </c>
      <c r="AD42">
        <f t="shared" si="1"/>
        <v>17.761155512998148</v>
      </c>
      <c r="AE42">
        <f>'IDT-1'!D42</f>
        <v>0</v>
      </c>
      <c r="AF42" s="26"/>
      <c r="AG42">
        <f t="shared" si="2"/>
        <v>17.761155512998148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7.7578833103448277</v>
      </c>
      <c r="H43">
        <f>PPCL_Spot!R43</f>
        <v>0</v>
      </c>
      <c r="I43">
        <f>Bawana_NG!R43</f>
        <v>13.78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4.7300000000000004</v>
      </c>
      <c r="AB43" s="117">
        <f>-STOA!R43</f>
        <v>0</v>
      </c>
      <c r="AC43">
        <f t="shared" si="0"/>
        <v>0.23115737313103452</v>
      </c>
      <c r="AD43">
        <f t="shared" si="1"/>
        <v>26.036725937213795</v>
      </c>
      <c r="AE43">
        <f>'IDT-1'!D43</f>
        <v>0</v>
      </c>
      <c r="AF43" s="26"/>
      <c r="AG43">
        <f t="shared" si="2"/>
        <v>26.036725937213795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7.7766016551724135</v>
      </c>
      <c r="H44">
        <f>PPCL_Spot!R44</f>
        <v>0</v>
      </c>
      <c r="I44">
        <f>Bawana_NG!R44</f>
        <v>13.78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5.12</v>
      </c>
      <c r="AB44" s="117">
        <f>-STOA!R44</f>
        <v>0</v>
      </c>
      <c r="AC44">
        <f t="shared" si="0"/>
        <v>0.23475409456551727</v>
      </c>
      <c r="AD44">
        <f t="shared" si="1"/>
        <v>26.441847560606899</v>
      </c>
      <c r="AE44">
        <f>'IDT-1'!D44</f>
        <v>0</v>
      </c>
      <c r="AF44" s="26"/>
      <c r="AG44">
        <f t="shared" si="2"/>
        <v>26.441847560606899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5.0472057931034477</v>
      </c>
      <c r="H45">
        <f>PPCL_Spot!R45</f>
        <v>0</v>
      </c>
      <c r="I45">
        <f>Bawana_NG!R45</f>
        <v>13.78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5.47</v>
      </c>
      <c r="AB45" s="117">
        <f>-STOA!R45</f>
        <v>0</v>
      </c>
      <c r="AC45">
        <f t="shared" si="0"/>
        <v>0.32742341097931033</v>
      </c>
      <c r="AD45">
        <f t="shared" si="1"/>
        <v>36.879782382124134</v>
      </c>
      <c r="AE45">
        <f>'IDT-1'!D45</f>
        <v>0</v>
      </c>
      <c r="AF45" s="26"/>
      <c r="AG45">
        <f t="shared" si="2"/>
        <v>36.879782382124134</v>
      </c>
      <c r="AI45" s="75">
        <f>PXIL!L45</f>
        <v>0</v>
      </c>
      <c r="AJ45" s="75">
        <f>PXIL!R45</f>
        <v>0</v>
      </c>
      <c r="AK45" s="75">
        <f>RTM_IEX!L45</f>
        <v>12.91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5.0041100689655167</v>
      </c>
      <c r="H46">
        <f>PPCL_Spot!R46</f>
        <v>0</v>
      </c>
      <c r="I46">
        <f>Bawana_NG!R46</f>
        <v>13.78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5.76</v>
      </c>
      <c r="AB46" s="117">
        <f>-STOA!R46</f>
        <v>0</v>
      </c>
      <c r="AC46">
        <f t="shared" si="0"/>
        <v>0.32370016860689654</v>
      </c>
      <c r="AD46">
        <f t="shared" si="1"/>
        <v>36.46040990035862</v>
      </c>
      <c r="AE46">
        <f>'IDT-1'!D46</f>
        <v>0</v>
      </c>
      <c r="AF46" s="26"/>
      <c r="AG46">
        <f t="shared" si="2"/>
        <v>36.46040990035862</v>
      </c>
      <c r="AI46" s="75">
        <f>PXIL!L46</f>
        <v>0</v>
      </c>
      <c r="AJ46" s="75">
        <f>PXIL!R46</f>
        <v>0</v>
      </c>
      <c r="AK46" s="75">
        <f>RTM_IEX!L46</f>
        <v>12.24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4.9890918620689657</v>
      </c>
      <c r="H47">
        <f>PPCL_Spot!R47</f>
        <v>0</v>
      </c>
      <c r="I47">
        <f>Bawana_NG!R47</f>
        <v>25.820000000000004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5.99</v>
      </c>
      <c r="AB47" s="117">
        <f>-STOA!R47</f>
        <v>0</v>
      </c>
      <c r="AC47">
        <f t="shared" si="0"/>
        <v>0.32383200838620696</v>
      </c>
      <c r="AD47">
        <f t="shared" si="1"/>
        <v>36.475259853682765</v>
      </c>
      <c r="AE47">
        <f>'IDT-1'!D47</f>
        <v>0</v>
      </c>
      <c r="AF47" s="26"/>
      <c r="AG47">
        <f t="shared" si="2"/>
        <v>36.475259853682765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5.5594440000000009</v>
      </c>
      <c r="H48">
        <f>PPCL_Spot!R48</f>
        <v>0</v>
      </c>
      <c r="I48">
        <f>Bawana_NG!R48</f>
        <v>24.620000000000005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6.16</v>
      </c>
      <c r="AB48" s="117">
        <f>-STOA!R48</f>
        <v>0</v>
      </c>
      <c r="AC48">
        <f t="shared" si="0"/>
        <v>0.31978710720000003</v>
      </c>
      <c r="AD48">
        <f t="shared" si="1"/>
        <v>36.0196568928</v>
      </c>
      <c r="AE48">
        <f>'IDT-1'!D48</f>
        <v>0</v>
      </c>
      <c r="AF48" s="26"/>
      <c r="AG48">
        <f t="shared" si="2"/>
        <v>36.0196568928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5.4867007445271696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6.3</v>
      </c>
      <c r="AB49" s="117">
        <f>-STOA!R49</f>
        <v>0</v>
      </c>
      <c r="AC49">
        <f t="shared" si="0"/>
        <v>0.30638696655183917</v>
      </c>
      <c r="AD49">
        <f t="shared" si="1"/>
        <v>34.510313777975327</v>
      </c>
      <c r="AE49">
        <f>'IDT-1'!D49</f>
        <v>0</v>
      </c>
      <c r="AF49" s="26"/>
      <c r="AG49">
        <f t="shared" si="2"/>
        <v>34.510313777975327</v>
      </c>
      <c r="AI49" s="75">
        <f>PXIL!L49</f>
        <v>0</v>
      </c>
      <c r="AJ49" s="75">
        <f>PXIL!R49</f>
        <v>0</v>
      </c>
      <c r="AK49" s="75">
        <f>RTM_IEX!L49</f>
        <v>17.21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5.4569041004556054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6.46</v>
      </c>
      <c r="AB50" s="117">
        <f>-STOA!R50</f>
        <v>0</v>
      </c>
      <c r="AC50">
        <f t="shared" si="0"/>
        <v>0.30242875608400932</v>
      </c>
      <c r="AD50">
        <f t="shared" si="1"/>
        <v>34.064475344371594</v>
      </c>
      <c r="AE50">
        <f>'IDT-1'!D50</f>
        <v>0</v>
      </c>
      <c r="AF50" s="26"/>
      <c r="AG50">
        <f t="shared" si="2"/>
        <v>34.064475344371594</v>
      </c>
      <c r="AI50" s="75">
        <f>PXIL!L50</f>
        <v>0</v>
      </c>
      <c r="AJ50" s="75">
        <f>PXIL!R50</f>
        <v>0</v>
      </c>
      <c r="AK50" s="75">
        <f>RTM_IEX!L50</f>
        <v>16.63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5.5128636515168354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6.47</v>
      </c>
      <c r="AB51" s="117">
        <f>-STOA!R51</f>
        <v>0</v>
      </c>
      <c r="AC51">
        <f t="shared" si="0"/>
        <v>0.29552920013334816</v>
      </c>
      <c r="AD51">
        <f t="shared" si="1"/>
        <v>33.287334451383494</v>
      </c>
      <c r="AE51">
        <f>'IDT-1'!D51</f>
        <v>0</v>
      </c>
      <c r="AF51" s="26"/>
      <c r="AG51">
        <f t="shared" si="2"/>
        <v>33.287334451383494</v>
      </c>
      <c r="AI51" s="75">
        <f>PXIL!L51</f>
        <v>0</v>
      </c>
      <c r="AJ51" s="75">
        <f>PXIL!R51</f>
        <v>0</v>
      </c>
      <c r="AK51" s="75">
        <f>RTM_IEX!L51</f>
        <v>15.78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5.5402378042004665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6.6</v>
      </c>
      <c r="AB52" s="117">
        <f>-STOA!R52</f>
        <v>0</v>
      </c>
      <c r="AC52">
        <f t="shared" si="0"/>
        <v>0.2842420926769641</v>
      </c>
      <c r="AD52">
        <f t="shared" si="1"/>
        <v>32.015995711523502</v>
      </c>
      <c r="AE52">
        <f>'IDT-1'!D52</f>
        <v>0</v>
      </c>
      <c r="AF52" s="26"/>
      <c r="AG52">
        <f t="shared" si="2"/>
        <v>32.015995711523502</v>
      </c>
      <c r="AI52" s="75">
        <f>PXIL!L52</f>
        <v>0</v>
      </c>
      <c r="AJ52" s="75">
        <f>PXIL!R52</f>
        <v>0</v>
      </c>
      <c r="AK52" s="75">
        <f>RTM_IEX!L52</f>
        <v>14.34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6.9663584842760304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6.59</v>
      </c>
      <c r="AB53" s="117">
        <f>-STOA!R53</f>
        <v>0</v>
      </c>
      <c r="AC53">
        <f t="shared" si="0"/>
        <v>0.28825595466162912</v>
      </c>
      <c r="AD53">
        <f t="shared" si="1"/>
        <v>32.468102529614406</v>
      </c>
      <c r="AE53">
        <f>'IDT-1'!D53</f>
        <v>0</v>
      </c>
      <c r="AF53" s="26"/>
      <c r="AG53">
        <f t="shared" si="2"/>
        <v>32.468102529614406</v>
      </c>
      <c r="AI53" s="75">
        <f>PXIL!L53</f>
        <v>0</v>
      </c>
      <c r="AJ53" s="75">
        <f>PXIL!R53</f>
        <v>0</v>
      </c>
      <c r="AK53" s="75">
        <f>RTM_IEX!L53</f>
        <v>13.38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8.31802220788372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6.56</v>
      </c>
      <c r="AB54" s="117">
        <f>-STOA!R54</f>
        <v>0</v>
      </c>
      <c r="AC54">
        <f t="shared" si="0"/>
        <v>0.29988659542937679</v>
      </c>
      <c r="AD54">
        <f t="shared" si="1"/>
        <v>33.778135612454342</v>
      </c>
      <c r="AE54">
        <f>'IDT-1'!D54</f>
        <v>0</v>
      </c>
      <c r="AF54" s="26"/>
      <c r="AG54">
        <f t="shared" si="2"/>
        <v>33.778135612454342</v>
      </c>
      <c r="AI54" s="75">
        <f>PXIL!L54</f>
        <v>0</v>
      </c>
      <c r="AJ54" s="75">
        <f>PXIL!R54</f>
        <v>0</v>
      </c>
      <c r="AK54" s="75">
        <f>RTM_IEX!L54</f>
        <v>13.38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7.8083793103448285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6.44</v>
      </c>
      <c r="AB55" s="117">
        <f>-STOA!R55</f>
        <v>0</v>
      </c>
      <c r="AC55">
        <f t="shared" si="0"/>
        <v>0.30279373793103453</v>
      </c>
      <c r="AD55">
        <f t="shared" si="1"/>
        <v>34.105585572413794</v>
      </c>
      <c r="AE55">
        <f>'IDT-1'!D55</f>
        <v>0</v>
      </c>
      <c r="AF55" s="26"/>
      <c r="AG55">
        <f t="shared" si="2"/>
        <v>34.105585572413794</v>
      </c>
      <c r="AI55" s="75">
        <f>PXIL!L55</f>
        <v>0</v>
      </c>
      <c r="AJ55" s="75">
        <f>PXIL!R55</f>
        <v>0</v>
      </c>
      <c r="AK55" s="75">
        <f>RTM_IEX!L55</f>
        <v>14.34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7.6758273103448271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6.28</v>
      </c>
      <c r="AB56" s="117">
        <f>-STOA!R56</f>
        <v>0</v>
      </c>
      <c r="AC56">
        <f t="shared" si="0"/>
        <v>0.2959952803310345</v>
      </c>
      <c r="AD56">
        <f t="shared" si="1"/>
        <v>33.339832030013788</v>
      </c>
      <c r="AE56">
        <f>'IDT-1'!D56</f>
        <v>0</v>
      </c>
      <c r="AF56" s="26"/>
      <c r="AG56">
        <f t="shared" si="2"/>
        <v>33.339832030013788</v>
      </c>
      <c r="AI56" s="75">
        <f>PXIL!L56</f>
        <v>0</v>
      </c>
      <c r="AJ56" s="75">
        <f>PXIL!R56</f>
        <v>0</v>
      </c>
      <c r="AK56" s="75">
        <f>RTM_IEX!L56</f>
        <v>13.86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7.6980281379310345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6.12</v>
      </c>
      <c r="AB57" s="117">
        <f>-STOA!R57</f>
        <v>0</v>
      </c>
      <c r="AC57">
        <f t="shared" si="0"/>
        <v>0.28633464761379313</v>
      </c>
      <c r="AD57">
        <f t="shared" si="1"/>
        <v>32.251693490317244</v>
      </c>
      <c r="AE57">
        <f>'IDT-1'!D57</f>
        <v>0</v>
      </c>
      <c r="AF57" s="26"/>
      <c r="AG57">
        <f t="shared" si="2"/>
        <v>32.251693490317244</v>
      </c>
      <c r="AI57" s="75">
        <f>PXIL!L57</f>
        <v>0</v>
      </c>
      <c r="AJ57" s="75">
        <f>PXIL!R57</f>
        <v>0</v>
      </c>
      <c r="AK57" s="75">
        <f>RTM_IEX!L57</f>
        <v>12.9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7.684751172413792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5.9</v>
      </c>
      <c r="AB58" s="117">
        <f>-STOA!R58</f>
        <v>0</v>
      </c>
      <c r="AC58">
        <f t="shared" si="0"/>
        <v>0.28014581031724139</v>
      </c>
      <c r="AD58">
        <f t="shared" si="1"/>
        <v>31.554605362096552</v>
      </c>
      <c r="AE58">
        <f>'IDT-1'!D58</f>
        <v>0</v>
      </c>
      <c r="AF58" s="26"/>
      <c r="AG58">
        <f t="shared" si="2"/>
        <v>31.554605362096552</v>
      </c>
      <c r="AI58" s="75">
        <f>PXIL!L58</f>
        <v>0</v>
      </c>
      <c r="AJ58" s="75">
        <f>PXIL!R58</f>
        <v>0</v>
      </c>
      <c r="AK58" s="75">
        <f>RTM_IEX!L58</f>
        <v>12.43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7.7330706206896558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5.69</v>
      </c>
      <c r="AB59" s="117">
        <f>-STOA!R59</f>
        <v>0</v>
      </c>
      <c r="AC59">
        <f t="shared" si="0"/>
        <v>0.27872302146206901</v>
      </c>
      <c r="AD59">
        <f t="shared" si="1"/>
        <v>31.394347599227586</v>
      </c>
      <c r="AE59">
        <f>'IDT-1'!D59</f>
        <v>0</v>
      </c>
      <c r="AF59" s="26"/>
      <c r="AG59">
        <f t="shared" si="2"/>
        <v>31.394347599227586</v>
      </c>
      <c r="AI59" s="75">
        <f>PXIL!L59</f>
        <v>0</v>
      </c>
      <c r="AJ59" s="75">
        <f>PXIL!R59</f>
        <v>0</v>
      </c>
      <c r="AK59" s="75">
        <f>RTM_IEX!L59</f>
        <v>12.43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7.7217525517241388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5.41</v>
      </c>
      <c r="AB60" s="117">
        <f>-STOA!R60</f>
        <v>0</v>
      </c>
      <c r="AC60">
        <f t="shared" si="0"/>
        <v>0.27615942245517244</v>
      </c>
      <c r="AD60">
        <f t="shared" si="1"/>
        <v>31.105593129268968</v>
      </c>
      <c r="AE60">
        <f>'IDT-1'!D60</f>
        <v>0</v>
      </c>
      <c r="AF60" s="26"/>
      <c r="AG60">
        <f t="shared" si="2"/>
        <v>31.105593129268968</v>
      </c>
      <c r="AI60" s="75">
        <f>PXIL!L60</f>
        <v>0</v>
      </c>
      <c r="AJ60" s="75">
        <f>PXIL!R60</f>
        <v>0</v>
      </c>
      <c r="AK60" s="75">
        <f>RTM_IEX!L60</f>
        <v>12.43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7.7311117241379295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5.12</v>
      </c>
      <c r="AB61" s="117">
        <f>-STOA!R61</f>
        <v>0</v>
      </c>
      <c r="AC61">
        <f t="shared" si="0"/>
        <v>0.26101778317241381</v>
      </c>
      <c r="AD61">
        <f t="shared" si="1"/>
        <v>29.400093940965519</v>
      </c>
      <c r="AE61">
        <f>'IDT-1'!D61</f>
        <v>0</v>
      </c>
      <c r="AF61" s="26"/>
      <c r="AG61">
        <f t="shared" si="2"/>
        <v>29.400093940965519</v>
      </c>
      <c r="AI61" s="75">
        <f>PXIL!L61</f>
        <v>0</v>
      </c>
      <c r="AJ61" s="75">
        <f>PXIL!R61</f>
        <v>0</v>
      </c>
      <c r="AK61" s="75">
        <f>RTM_IEX!L61</f>
        <v>10.99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7.7147875862068975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4.75</v>
      </c>
      <c r="AB62" s="117">
        <f>-STOA!R62</f>
        <v>0</v>
      </c>
      <c r="AC62">
        <f t="shared" si="0"/>
        <v>0.2577061307586207</v>
      </c>
      <c r="AD62">
        <f t="shared" si="1"/>
        <v>29.027081455448275</v>
      </c>
      <c r="AE62">
        <f>'IDT-1'!D62</f>
        <v>0</v>
      </c>
      <c r="AF62" s="26"/>
      <c r="AG62">
        <f t="shared" si="2"/>
        <v>29.027081455448275</v>
      </c>
      <c r="AI62" s="75">
        <f>PXIL!L62</f>
        <v>0</v>
      </c>
      <c r="AJ62" s="75">
        <f>PXIL!R62</f>
        <v>0</v>
      </c>
      <c r="AK62" s="75">
        <f>RTM_IEX!L62</f>
        <v>11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8.180346482758619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4.49</v>
      </c>
      <c r="AB63" s="117">
        <f>-STOA!R63</f>
        <v>0</v>
      </c>
      <c r="AC63">
        <f t="shared" si="0"/>
        <v>0.25951741829470232</v>
      </c>
      <c r="AD63">
        <f t="shared" si="1"/>
        <v>29.231098297012377</v>
      </c>
      <c r="AE63">
        <f>'IDT-1'!D63</f>
        <v>0</v>
      </c>
      <c r="AF63" s="26"/>
      <c r="AG63">
        <f t="shared" si="2"/>
        <v>29.231098297012377</v>
      </c>
      <c r="AI63" s="75">
        <f>PXIL!L63</f>
        <v>0</v>
      </c>
      <c r="AJ63" s="75">
        <f>PXIL!R63</f>
        <v>0</v>
      </c>
      <c r="AK63" s="75">
        <f>RTM_IEX!L63</f>
        <v>11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8.1582068965517252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4.08</v>
      </c>
      <c r="AB64" s="117">
        <f>-STOA!R64</f>
        <v>0</v>
      </c>
      <c r="AC64">
        <f t="shared" si="0"/>
        <v>0.25395458993608166</v>
      </c>
      <c r="AD64">
        <f t="shared" si="1"/>
        <v>28.604521539164104</v>
      </c>
      <c r="AE64">
        <f>'IDT-1'!D64</f>
        <v>0</v>
      </c>
      <c r="AF64" s="26"/>
      <c r="AG64">
        <f t="shared" si="2"/>
        <v>28.604521539164104</v>
      </c>
      <c r="AI64" s="75">
        <f>PXIL!L64</f>
        <v>0</v>
      </c>
      <c r="AJ64" s="75">
        <f>PXIL!R64</f>
        <v>0</v>
      </c>
      <c r="AK64" s="75">
        <f>RTM_IEX!L64</f>
        <v>10.8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8.187265103448274</v>
      </c>
      <c r="H65">
        <f>PPCL_Spot!R65</f>
        <v>0</v>
      </c>
      <c r="I65">
        <f>Bawana_NG!R65</f>
        <v>5.8202692325484584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3.63</v>
      </c>
      <c r="AB65" s="117">
        <f>-STOA!R65</f>
        <v>0</v>
      </c>
      <c r="AC65">
        <f t="shared" si="0"/>
        <v>0.24356230215677127</v>
      </c>
      <c r="AD65">
        <f t="shared" si="1"/>
        <v>27.433972033839961</v>
      </c>
      <c r="AE65">
        <f>'IDT-1'!D65</f>
        <v>0</v>
      </c>
      <c r="AF65" s="26"/>
      <c r="AG65">
        <f t="shared" si="2"/>
        <v>27.433972033839961</v>
      </c>
      <c r="AI65" s="75">
        <f>PXIL!L65</f>
        <v>0</v>
      </c>
      <c r="AJ65" s="75">
        <f>PXIL!R65</f>
        <v>0</v>
      </c>
      <c r="AK65" s="75">
        <f>RTM_IEX!L65</f>
        <v>10.039999999999999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8.1160033103448264</v>
      </c>
      <c r="H66">
        <f>PPCL_Spot!R66</f>
        <v>0</v>
      </c>
      <c r="I66">
        <f>Bawana_NG!R66</f>
        <v>5.8202692325484584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3.13</v>
      </c>
      <c r="AB66" s="117">
        <f>-STOA!R66</f>
        <v>0</v>
      </c>
      <c r="AC66">
        <f t="shared" si="0"/>
        <v>0.24275919837746091</v>
      </c>
      <c r="AD66">
        <f t="shared" si="1"/>
        <v>27.343513344515824</v>
      </c>
      <c r="AE66">
        <f>'IDT-1'!D66</f>
        <v>0</v>
      </c>
      <c r="AF66" s="26"/>
      <c r="AG66">
        <f t="shared" si="2"/>
        <v>27.343513344515824</v>
      </c>
      <c r="AI66" s="75">
        <f>PXIL!L66</f>
        <v>0</v>
      </c>
      <c r="AJ66" s="75">
        <f>PXIL!R66</f>
        <v>0</v>
      </c>
      <c r="AK66" s="75">
        <f>RTM_IEX!L66</f>
        <v>10.52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8.1637417931034477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2.62</v>
      </c>
      <c r="AB67" s="117">
        <f>-STOA!R67</f>
        <v>0</v>
      </c>
      <c r="AC67">
        <f t="shared" si="0"/>
        <v>0.23860092777931036</v>
      </c>
      <c r="AD67">
        <f t="shared" si="1"/>
        <v>26.875140865324141</v>
      </c>
      <c r="AE67">
        <f>'IDT-1'!D67</f>
        <v>0</v>
      </c>
      <c r="AF67" s="26"/>
      <c r="AG67">
        <f t="shared" si="2"/>
        <v>26.875140865324141</v>
      </c>
      <c r="AI67" s="75">
        <f>PXIL!L67</f>
        <v>0</v>
      </c>
      <c r="AJ67" s="75">
        <f>PXIL!R67</f>
        <v>0</v>
      </c>
      <c r="AK67" s="75">
        <f>RTM_IEX!L67</f>
        <v>10.51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8.1362979310344823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2.12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0.23483942179310346</v>
      </c>
      <c r="AD68">
        <f t="shared" ref="AD68:AD98" si="4">SUM(B68:AB68,AI68:AR68)-AC68</f>
        <v>26.451458509241377</v>
      </c>
      <c r="AE68">
        <f>'IDT-1'!D68</f>
        <v>0</v>
      </c>
      <c r="AF68" s="26"/>
      <c r="AG68">
        <f t="shared" ref="AG68:AG98" si="5">SUM(AD68:AF68)</f>
        <v>26.451458509241377</v>
      </c>
      <c r="AI68" s="75">
        <f>PXIL!L68</f>
        <v>0</v>
      </c>
      <c r="AJ68" s="75">
        <f>PXIL!R68</f>
        <v>0</v>
      </c>
      <c r="AK68" s="75">
        <f>RTM_IEX!L68</f>
        <v>10.61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8.1669704827586198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1.66</v>
      </c>
      <c r="AB69" s="117">
        <f>-STOA!R69</f>
        <v>0</v>
      </c>
      <c r="AC69">
        <f t="shared" si="3"/>
        <v>0.23783734024827588</v>
      </c>
      <c r="AD69">
        <f t="shared" si="4"/>
        <v>26.789133142510344</v>
      </c>
      <c r="AE69">
        <f>'IDT-1'!D69</f>
        <v>0</v>
      </c>
      <c r="AF69" s="26"/>
      <c r="AG69">
        <f t="shared" si="5"/>
        <v>26.789133142510344</v>
      </c>
      <c r="AI69" s="75">
        <f>PXIL!L69</f>
        <v>0</v>
      </c>
      <c r="AJ69" s="75">
        <f>PXIL!R69</f>
        <v>0</v>
      </c>
      <c r="AK69" s="75">
        <f>RTM_IEX!L69</f>
        <v>11.38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8.1206157241379309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1.22</v>
      </c>
      <c r="AB70" s="117">
        <f>-STOA!R70</f>
        <v>0</v>
      </c>
      <c r="AC70">
        <f t="shared" si="3"/>
        <v>0.24279741837241381</v>
      </c>
      <c r="AD70">
        <f t="shared" si="4"/>
        <v>27.347818305765518</v>
      </c>
      <c r="AE70">
        <f>'IDT-1'!D70</f>
        <v>0</v>
      </c>
      <c r="AF70" s="26"/>
      <c r="AG70">
        <f t="shared" si="5"/>
        <v>27.347818305765518</v>
      </c>
      <c r="AI70" s="75">
        <f>PXIL!L70</f>
        <v>0</v>
      </c>
      <c r="AJ70" s="75">
        <f>PXIL!R70</f>
        <v>0</v>
      </c>
      <c r="AK70" s="75">
        <f>RTM_IEX!L70</f>
        <v>12.43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8.1821914482758622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</v>
      </c>
      <c r="AB71" s="117">
        <f>-STOA!R71</f>
        <v>0</v>
      </c>
      <c r="AC71">
        <f t="shared" si="3"/>
        <v>0.24976328474482762</v>
      </c>
      <c r="AD71">
        <f t="shared" si="4"/>
        <v>28.132428163531035</v>
      </c>
      <c r="AE71">
        <f>'IDT-1'!D71</f>
        <v>0</v>
      </c>
      <c r="AF71" s="26"/>
      <c r="AG71">
        <f t="shared" si="5"/>
        <v>28.132428163531035</v>
      </c>
      <c r="AI71" s="75">
        <f>PXIL!L71</f>
        <v>0</v>
      </c>
      <c r="AJ71" s="75">
        <f>PXIL!R71</f>
        <v>0</v>
      </c>
      <c r="AK71" s="75">
        <f>RTM_IEX!L71</f>
        <v>13.58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8.1323773793103449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0.46</v>
      </c>
      <c r="AB72" s="117">
        <f>-STOA!R72</f>
        <v>0</v>
      </c>
      <c r="AC72">
        <f t="shared" si="3"/>
        <v>0.25812492093793105</v>
      </c>
      <c r="AD72">
        <f t="shared" si="4"/>
        <v>29.074252458372413</v>
      </c>
      <c r="AE72">
        <f>'IDT-1'!D72</f>
        <v>0</v>
      </c>
      <c r="AF72" s="26"/>
      <c r="AG72">
        <f t="shared" si="5"/>
        <v>29.074252458372413</v>
      </c>
      <c r="AI72" s="75">
        <f>PXIL!L72</f>
        <v>0</v>
      </c>
      <c r="AJ72" s="75">
        <f>PXIL!R72</f>
        <v>0</v>
      </c>
      <c r="AK72" s="75">
        <f>RTM_IEX!L72</f>
        <v>14.92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8.1586681379310324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0.25</v>
      </c>
      <c r="AB73" s="117">
        <f>-STOA!R73</f>
        <v>0</v>
      </c>
      <c r="AC73">
        <f t="shared" si="3"/>
        <v>0.26821227961379313</v>
      </c>
      <c r="AD73">
        <f t="shared" si="4"/>
        <v>30.210455858317243</v>
      </c>
      <c r="AE73">
        <f>'IDT-1'!D73</f>
        <v>0</v>
      </c>
      <c r="AF73" s="26"/>
      <c r="AG73">
        <f t="shared" si="5"/>
        <v>30.210455858317243</v>
      </c>
      <c r="AI73" s="75">
        <f>PXIL!L73</f>
        <v>0</v>
      </c>
      <c r="AJ73" s="75">
        <f>PXIL!R73</f>
        <v>0</v>
      </c>
      <c r="AK73" s="75">
        <f>RTM_IEX!L73</f>
        <v>16.25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8.1074703448275862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</v>
      </c>
      <c r="AB74" s="117">
        <f>-STOA!R74</f>
        <v>0</v>
      </c>
      <c r="AC74">
        <f t="shared" si="3"/>
        <v>0.2733057390344828</v>
      </c>
      <c r="AD74">
        <f t="shared" si="4"/>
        <v>30.784164605793102</v>
      </c>
      <c r="AE74">
        <f>'IDT-1'!D74</f>
        <v>0</v>
      </c>
      <c r="AF74" s="26"/>
      <c r="AG74">
        <f t="shared" si="5"/>
        <v>30.784164605793102</v>
      </c>
      <c r="AI74" s="75">
        <f>PXIL!L74</f>
        <v>0</v>
      </c>
      <c r="AJ74" s="75">
        <f>PXIL!R74</f>
        <v>0</v>
      </c>
      <c r="AK74" s="75">
        <f>RTM_IEX!L74</f>
        <v>17.03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8.1256893793103444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0.28015406653793107</v>
      </c>
      <c r="AD75">
        <f t="shared" si="4"/>
        <v>31.555535312772413</v>
      </c>
      <c r="AE75">
        <f>'IDT-1'!D75</f>
        <v>0</v>
      </c>
      <c r="AF75" s="26"/>
      <c r="AG75">
        <f t="shared" si="5"/>
        <v>31.555535312772413</v>
      </c>
      <c r="AI75" s="75">
        <f>PXIL!L75</f>
        <v>0</v>
      </c>
      <c r="AJ75" s="75">
        <f>PXIL!R75</f>
        <v>0</v>
      </c>
      <c r="AK75" s="75">
        <f>RTM_IEX!L75</f>
        <v>17.89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8.1040110344827578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0.28823529710344831</v>
      </c>
      <c r="AD76">
        <f t="shared" si="4"/>
        <v>32.46577573737931</v>
      </c>
      <c r="AE76">
        <f>'IDT-1'!D76</f>
        <v>0</v>
      </c>
      <c r="AF76" s="26"/>
      <c r="AG76">
        <f t="shared" si="5"/>
        <v>32.46577573737931</v>
      </c>
      <c r="AI76" s="75">
        <f>PXIL!L76</f>
        <v>0</v>
      </c>
      <c r="AJ76" s="75">
        <f>PXIL!R76</f>
        <v>0</v>
      </c>
      <c r="AK76" s="75">
        <f>RTM_IEX!L76</f>
        <v>18.829999999999998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8.1309936551724125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0.28926474416551728</v>
      </c>
      <c r="AD77">
        <f t="shared" si="4"/>
        <v>32.581728911006898</v>
      </c>
      <c r="AE77">
        <f>'IDT-1'!D77</f>
        <v>0</v>
      </c>
      <c r="AF77" s="26"/>
      <c r="AG77">
        <f t="shared" si="5"/>
        <v>32.581728911006898</v>
      </c>
      <c r="AI77" s="75">
        <f>PXIL!L77</f>
        <v>0</v>
      </c>
      <c r="AJ77" s="75">
        <f>PXIL!R77</f>
        <v>0</v>
      </c>
      <c r="AK77" s="75">
        <f>RTM_IEX!L77</f>
        <v>18.920000000000002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8.1236137931034467</v>
      </c>
      <c r="H78">
        <f>PPCL_Spot!R78</f>
        <v>0</v>
      </c>
      <c r="I78">
        <f>Bawana_NG!R78</f>
        <v>5.8199061441702957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0.29095897544800897</v>
      </c>
      <c r="AD78">
        <f t="shared" si="4"/>
        <v>32.772560961825732</v>
      </c>
      <c r="AE78">
        <f>'IDT-1'!D78</f>
        <v>0</v>
      </c>
      <c r="AF78" s="26"/>
      <c r="AG78">
        <f t="shared" si="5"/>
        <v>32.772560961825732</v>
      </c>
      <c r="AI78" s="75">
        <f>PXIL!L78</f>
        <v>0</v>
      </c>
      <c r="AJ78" s="75">
        <f>PXIL!R78</f>
        <v>0</v>
      </c>
      <c r="AK78" s="75">
        <f>RTM_IEX!L78</f>
        <v>19.12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8.1150808275862065</v>
      </c>
      <c r="H79">
        <f>PPCL_Spot!R79</f>
        <v>0</v>
      </c>
      <c r="I79">
        <f>Bawana_NG!R79</f>
        <v>5.8199061441702957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0.29933188535145722</v>
      </c>
      <c r="AD79">
        <f t="shared" si="4"/>
        <v>33.715655086405043</v>
      </c>
      <c r="AE79">
        <f>'IDT-1'!D79</f>
        <v>0</v>
      </c>
      <c r="AF79" s="26"/>
      <c r="AG79">
        <f t="shared" si="5"/>
        <v>33.715655086405043</v>
      </c>
      <c r="AI79" s="75">
        <f>PXIL!L79</f>
        <v>0</v>
      </c>
      <c r="AJ79" s="75">
        <f>PXIL!R79</f>
        <v>0</v>
      </c>
      <c r="AK79" s="75">
        <f>RTM_IEX!L79</f>
        <v>20.079999999999998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8.098245517241379</v>
      </c>
      <c r="H80">
        <f>PPCL_Spot!R80</f>
        <v>0</v>
      </c>
      <c r="I80">
        <f>Bawana_NG!R80</f>
        <v>5.8199061441702957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0.12247973462042273</v>
      </c>
      <c r="AD80">
        <f t="shared" si="4"/>
        <v>13.79567192679125</v>
      </c>
      <c r="AE80">
        <f>'IDT-1'!D80</f>
        <v>0</v>
      </c>
      <c r="AF80" s="26"/>
      <c r="AG80">
        <f t="shared" si="5"/>
        <v>13.79567192679125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8.1323773793103431</v>
      </c>
      <c r="H81">
        <f>PPCL_Spot!R81</f>
        <v>0</v>
      </c>
      <c r="I81">
        <f>Bawana_NG!R81</f>
        <v>5.8199061441702957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0.30370809500662965</v>
      </c>
      <c r="AD81">
        <f t="shared" si="4"/>
        <v>34.208575428474006</v>
      </c>
      <c r="AE81">
        <f>'IDT-1'!D81</f>
        <v>0</v>
      </c>
      <c r="AF81" s="26"/>
      <c r="AG81">
        <f t="shared" si="5"/>
        <v>34.208575428474006</v>
      </c>
      <c r="AI81" s="75">
        <f>PXIL!L81</f>
        <v>0</v>
      </c>
      <c r="AJ81" s="75">
        <f>PXIL!R81</f>
        <v>0</v>
      </c>
      <c r="AK81" s="75">
        <f>RTM_IEX!L81</f>
        <v>20.56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8.1434471724137918</v>
      </c>
      <c r="H82">
        <f>PPCL_Spot!R82</f>
        <v>0</v>
      </c>
      <c r="I82">
        <f>Bawana_NG!R82</f>
        <v>5.8199061441702957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0.30380550918593996</v>
      </c>
      <c r="AD82">
        <f t="shared" si="4"/>
        <v>34.219547807398143</v>
      </c>
      <c r="AE82">
        <f>'IDT-1'!D82</f>
        <v>0</v>
      </c>
      <c r="AF82" s="26"/>
      <c r="AG82">
        <f t="shared" si="5"/>
        <v>34.219547807398143</v>
      </c>
      <c r="AI82" s="75">
        <f>PXIL!L82</f>
        <v>0</v>
      </c>
      <c r="AJ82" s="75">
        <f>PXIL!R82</f>
        <v>0</v>
      </c>
      <c r="AK82" s="75">
        <f>RTM_IEX!L82</f>
        <v>20.56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8.3307111724137943</v>
      </c>
      <c r="H83">
        <f>PPCL_Spot!R83</f>
        <v>0</v>
      </c>
      <c r="I83">
        <f>Bawana_NG!R83</f>
        <v>5.8199061441702957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0.31803743238593996</v>
      </c>
      <c r="AD83">
        <f t="shared" si="4"/>
        <v>35.822579884198142</v>
      </c>
      <c r="AE83">
        <f>'IDT-1'!D83</f>
        <v>0</v>
      </c>
      <c r="AF83" s="26"/>
      <c r="AG83">
        <f t="shared" si="5"/>
        <v>35.822579884198142</v>
      </c>
      <c r="AI83" s="75">
        <f>PXIL!L83</f>
        <v>0</v>
      </c>
      <c r="AJ83" s="75">
        <f>PXIL!R83</f>
        <v>0</v>
      </c>
      <c r="AK83" s="75">
        <f>RTM_IEX!L83</f>
        <v>21.99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8.339474758620689</v>
      </c>
      <c r="H84">
        <f>PPCL_Spot!R84</f>
        <v>0</v>
      </c>
      <c r="I84">
        <f>Bawana_NG!R84</f>
        <v>5.8199061441702957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0.31477055194456072</v>
      </c>
      <c r="AD84">
        <f t="shared" si="4"/>
        <v>35.454610350846423</v>
      </c>
      <c r="AE84">
        <f>'IDT-1'!D84</f>
        <v>0</v>
      </c>
      <c r="AF84" s="26"/>
      <c r="AG84">
        <f t="shared" si="5"/>
        <v>35.454610350846423</v>
      </c>
      <c r="AI84" s="75">
        <f>PXIL!L84</f>
        <v>0</v>
      </c>
      <c r="AJ84" s="75">
        <f>PXIL!R84</f>
        <v>0</v>
      </c>
      <c r="AK84" s="75">
        <f>RTM_IEX!L84</f>
        <v>21.61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8.3233313103448268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0.31374931553103447</v>
      </c>
      <c r="AD85">
        <f t="shared" si="4"/>
        <v>35.339581994813791</v>
      </c>
      <c r="AE85">
        <f>'IDT-1'!D85</f>
        <v>0</v>
      </c>
      <c r="AF85" s="26"/>
      <c r="AG85">
        <f t="shared" si="5"/>
        <v>35.339581994813791</v>
      </c>
      <c r="AI85" s="75">
        <f>PXIL!L85</f>
        <v>0</v>
      </c>
      <c r="AJ85" s="75">
        <f>PXIL!R85</f>
        <v>0</v>
      </c>
      <c r="AK85" s="75">
        <f>RTM_IEX!L85</f>
        <v>21.51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8.3111084137931037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0.30774575404137933</v>
      </c>
      <c r="AD86">
        <f t="shared" si="4"/>
        <v>34.663362659751726</v>
      </c>
      <c r="AE86">
        <f>'IDT-1'!D86</f>
        <v>0</v>
      </c>
      <c r="AF86" s="26"/>
      <c r="AG86">
        <f t="shared" si="5"/>
        <v>34.663362659751726</v>
      </c>
      <c r="AI86" s="75">
        <f>PXIL!L86</f>
        <v>0</v>
      </c>
      <c r="AJ86" s="75">
        <f>PXIL!R86</f>
        <v>0</v>
      </c>
      <c r="AK86" s="75">
        <f>RTM_IEX!L86</f>
        <v>20.84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8.3034979310344816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0.30767878179310343</v>
      </c>
      <c r="AD87">
        <f t="shared" si="4"/>
        <v>34.655819149241381</v>
      </c>
      <c r="AE87">
        <f>'IDT-1'!D87</f>
        <v>0</v>
      </c>
      <c r="AF87" s="26"/>
      <c r="AG87">
        <f t="shared" si="5"/>
        <v>34.655819149241381</v>
      </c>
      <c r="AI87" s="75">
        <f>PXIL!L87</f>
        <v>0</v>
      </c>
      <c r="AJ87" s="75">
        <f>PXIL!R87</f>
        <v>0</v>
      </c>
      <c r="AK87" s="75">
        <f>RTM_IEX!L87</f>
        <v>20.84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8.3221782068965506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0.30537916822068967</v>
      </c>
      <c r="AD88">
        <f t="shared" si="4"/>
        <v>34.396799038675859</v>
      </c>
      <c r="AE88">
        <f>'IDT-1'!D88</f>
        <v>0</v>
      </c>
      <c r="AF88" s="26"/>
      <c r="AG88">
        <f t="shared" si="5"/>
        <v>34.396799038675859</v>
      </c>
      <c r="AI88" s="75">
        <f>PXIL!L88</f>
        <v>0</v>
      </c>
      <c r="AJ88" s="75">
        <f>PXIL!R88</f>
        <v>0</v>
      </c>
      <c r="AK88" s="75">
        <f>RTM_IEX!L88</f>
        <v>20.56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8.3141064827586213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0.29351613704827589</v>
      </c>
      <c r="AD89">
        <f t="shared" si="4"/>
        <v>33.060590345710345</v>
      </c>
      <c r="AE89">
        <f>'IDT-1'!D89</f>
        <v>0</v>
      </c>
      <c r="AF89" s="26"/>
      <c r="AG89">
        <f t="shared" si="5"/>
        <v>33.060590345710345</v>
      </c>
      <c r="AI89" s="75">
        <f>PXIL!L89</f>
        <v>0</v>
      </c>
      <c r="AJ89" s="75">
        <f>PXIL!R89</f>
        <v>0</v>
      </c>
      <c r="AK89" s="75">
        <f>RTM_IEX!L89</f>
        <v>19.22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8.3309417931034471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0.28688828777931036</v>
      </c>
      <c r="AD90">
        <f t="shared" si="4"/>
        <v>32.314053505324132</v>
      </c>
      <c r="AE90">
        <f>'IDT-1'!D90</f>
        <v>0</v>
      </c>
      <c r="AF90" s="26"/>
      <c r="AG90">
        <f t="shared" si="5"/>
        <v>32.314053505324132</v>
      </c>
      <c r="AI90" s="75">
        <f>PXIL!L90</f>
        <v>0</v>
      </c>
      <c r="AJ90" s="75">
        <f>PXIL!R90</f>
        <v>0</v>
      </c>
      <c r="AK90" s="75">
        <f>RTM_IEX!L90</f>
        <v>18.45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8.3383216551724129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0.27604123056551727</v>
      </c>
      <c r="AD91">
        <f t="shared" si="4"/>
        <v>31.092280424606898</v>
      </c>
      <c r="AE91">
        <f>'IDT-1'!D91</f>
        <v>0</v>
      </c>
      <c r="AF91" s="26"/>
      <c r="AG91">
        <f t="shared" si="5"/>
        <v>31.092280424606898</v>
      </c>
      <c r="AI91" s="75">
        <f>PXIL!L91</f>
        <v>0</v>
      </c>
      <c r="AJ91" s="75">
        <f>PXIL!R91</f>
        <v>0</v>
      </c>
      <c r="AK91" s="75">
        <f>RTM_IEX!L91</f>
        <v>17.21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8.3113390344827582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0.25899578350344832</v>
      </c>
      <c r="AD92">
        <f t="shared" si="4"/>
        <v>29.172343250979313</v>
      </c>
      <c r="AE92">
        <f>'IDT-1'!D92</f>
        <v>0</v>
      </c>
      <c r="AF92" s="26"/>
      <c r="AG92">
        <f t="shared" si="5"/>
        <v>29.172343250979313</v>
      </c>
      <c r="AI92" s="75">
        <f>PXIL!L92</f>
        <v>0</v>
      </c>
      <c r="AJ92" s="75">
        <f>PXIL!R92</f>
        <v>0</v>
      </c>
      <c r="AK92" s="75">
        <f>RTM_IEX!L92</f>
        <v>15.3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8.3154902068965519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0.25480831382068969</v>
      </c>
      <c r="AD93">
        <f t="shared" si="4"/>
        <v>28.700681893075863</v>
      </c>
      <c r="AE93">
        <f>'IDT-1'!D93</f>
        <v>0</v>
      </c>
      <c r="AF93" s="26"/>
      <c r="AG93">
        <f t="shared" si="5"/>
        <v>28.700681893075863</v>
      </c>
      <c r="AI93" s="75">
        <f>PXIL!L93</f>
        <v>0</v>
      </c>
      <c r="AJ93" s="75">
        <f>PXIL!R93</f>
        <v>0</v>
      </c>
      <c r="AK93" s="75">
        <f>RTM_IEX!L93</f>
        <v>14.82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8.5428438620689651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0.24167302598620694</v>
      </c>
      <c r="AD94">
        <f t="shared" si="4"/>
        <v>27.221170836082759</v>
      </c>
      <c r="AE94">
        <f>'IDT-1'!D94</f>
        <v>0</v>
      </c>
      <c r="AF94" s="26"/>
      <c r="AG94">
        <f t="shared" si="5"/>
        <v>27.221170836082759</v>
      </c>
      <c r="AI94" s="75">
        <f>PXIL!L94</f>
        <v>0</v>
      </c>
      <c r="AJ94" s="75">
        <f>PXIL!R94</f>
        <v>0</v>
      </c>
      <c r="AK94" s="75">
        <f>RTM_IEX!L94</f>
        <v>13.1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8.5366827586206888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0.22727480827586211</v>
      </c>
      <c r="AD95">
        <f t="shared" si="4"/>
        <v>25.59940795034483</v>
      </c>
      <c r="AE95">
        <f>'IDT-1'!D95</f>
        <v>0</v>
      </c>
      <c r="AF95" s="26"/>
      <c r="AG95">
        <f t="shared" si="5"/>
        <v>25.59940795034483</v>
      </c>
      <c r="AI95" s="75">
        <f>PXIL!L95</f>
        <v>0</v>
      </c>
      <c r="AJ95" s="75">
        <f>PXIL!R95</f>
        <v>0</v>
      </c>
      <c r="AK95" s="75">
        <f>RTM_IEX!L95</f>
        <v>11.47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8.5809953103448287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0.22432075873103452</v>
      </c>
      <c r="AD96">
        <f t="shared" si="4"/>
        <v>25.266674551613793</v>
      </c>
      <c r="AE96">
        <f>'IDT-1'!D96</f>
        <v>0</v>
      </c>
      <c r="AF96" s="26"/>
      <c r="AG96">
        <f t="shared" si="5"/>
        <v>25.266674551613793</v>
      </c>
      <c r="AI96" s="75">
        <f>PXIL!L96</f>
        <v>0</v>
      </c>
      <c r="AJ96" s="75">
        <f>PXIL!R96</f>
        <v>0</v>
      </c>
      <c r="AK96" s="75">
        <f>RTM_IEX!L96</f>
        <v>11.09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8.5509006896551725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0.20214392606896553</v>
      </c>
      <c r="AD97">
        <f t="shared" si="4"/>
        <v>22.768756763586207</v>
      </c>
      <c r="AE97">
        <f>'IDT-1'!D97</f>
        <v>0</v>
      </c>
      <c r="AF97" s="26"/>
      <c r="AG97">
        <f t="shared" si="5"/>
        <v>22.768756763586207</v>
      </c>
      <c r="AI97" s="75">
        <f>PXIL!L97</f>
        <v>0</v>
      </c>
      <c r="AJ97" s="75">
        <f>PXIL!R97</f>
        <v>0</v>
      </c>
      <c r="AK97" s="75">
        <f>RTM_IEX!L97</f>
        <v>8.6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8.5596684137931032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0.19808508204137931</v>
      </c>
      <c r="AD98">
        <f t="shared" si="4"/>
        <v>22.311583331751724</v>
      </c>
      <c r="AE98">
        <f>'IDT-1'!D98</f>
        <v>0</v>
      </c>
      <c r="AF98" s="26"/>
      <c r="AG98">
        <f t="shared" si="5"/>
        <v>22.311583331751724</v>
      </c>
      <c r="AI98" s="75">
        <f>PXIL!L98</f>
        <v>0</v>
      </c>
      <c r="AJ98" s="75">
        <f>PXIL!R98</f>
        <v>0</v>
      </c>
      <c r="AK98" s="75">
        <f>RTM_IEX!L98</f>
        <v>8.1300000000000008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0.17483305186282058</v>
      </c>
      <c r="H99">
        <f t="shared" si="6"/>
        <v>0</v>
      </c>
      <c r="I99">
        <f t="shared" si="6"/>
        <v>0.15734122267548495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4.1682500000000011E-2</v>
      </c>
      <c r="AB99" s="117">
        <f t="shared" si="6"/>
        <v>0</v>
      </c>
      <c r="AC99">
        <f t="shared" si="6"/>
        <v>5.8719476159370893E-3</v>
      </c>
      <c r="AD99">
        <f t="shared" si="6"/>
        <v>0.66139482692236828</v>
      </c>
      <c r="AE99">
        <f t="shared" ref="AE99:AR99" si="7">SUM(AE3:AE98)/4000</f>
        <v>0</v>
      </c>
      <c r="AG99">
        <f t="shared" si="7"/>
        <v>0.66139482692236828</v>
      </c>
      <c r="AI99">
        <f t="shared" si="7"/>
        <v>0</v>
      </c>
      <c r="AJ99">
        <f t="shared" si="7"/>
        <v>0</v>
      </c>
      <c r="AK99">
        <f t="shared" si="7"/>
        <v>0.29340999999999984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s="31" t="s">
        <v>508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509</v>
      </c>
      <c r="Q1" s="210">
        <v>44951.585925925923</v>
      </c>
    </row>
    <row r="2" spans="1:17">
      <c r="A2" s="31">
        <v>44942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44942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195</v>
      </c>
      <c r="K1" s="222" t="s">
        <v>196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12.925171000000001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0.11374150480000002</v>
      </c>
      <c r="AD3">
        <f>SUM(B3:AB3,AI3:AR3)-AC3</f>
        <v>12.811429495200001</v>
      </c>
      <c r="AE3">
        <v>0</v>
      </c>
      <c r="AF3" s="26"/>
      <c r="AG3">
        <f>SUM(AD3:AF3)</f>
        <v>12.811429495200001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13.563147000000001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0.11935569360000001</v>
      </c>
      <c r="AD4">
        <f t="shared" ref="AD4:AD67" si="1">SUM(B4:AB4,AI4:AR4)-AC4</f>
        <v>13.443791306400001</v>
      </c>
      <c r="AE4">
        <v>0</v>
      </c>
      <c r="AF4" s="26"/>
      <c r="AG4">
        <f t="shared" ref="AG4:AG67" si="2">SUM(AD4:AF4)</f>
        <v>13.443791306400001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12.161813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0.10702395440000001</v>
      </c>
      <c r="AD5">
        <f t="shared" si="1"/>
        <v>12.0547890456</v>
      </c>
      <c r="AE5">
        <v>0</v>
      </c>
      <c r="AF5" s="26"/>
      <c r="AG5">
        <f t="shared" si="2"/>
        <v>12.0547890456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12.587946000000001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0.11077392480000001</v>
      </c>
      <c r="AD6">
        <f t="shared" si="1"/>
        <v>12.4771720752</v>
      </c>
      <c r="AE6">
        <v>0</v>
      </c>
      <c r="AF6" s="26"/>
      <c r="AG6">
        <f t="shared" si="2"/>
        <v>12.4771720752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11.496973000000001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0.10117336240000001</v>
      </c>
      <c r="AD7">
        <f t="shared" si="1"/>
        <v>11.3957996376</v>
      </c>
      <c r="AE7">
        <v>0</v>
      </c>
      <c r="AF7" s="26"/>
      <c r="AG7">
        <f t="shared" si="2"/>
        <v>11.3957996376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13.281242000000001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0.11687492960000001</v>
      </c>
      <c r="AD8">
        <f t="shared" si="1"/>
        <v>13.164367070400001</v>
      </c>
      <c r="AE8">
        <v>0</v>
      </c>
      <c r="AF8" s="26"/>
      <c r="AG8">
        <f t="shared" si="2"/>
        <v>13.164367070400001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13.345217999999999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0.11743791839999999</v>
      </c>
      <c r="AD9">
        <f t="shared" si="1"/>
        <v>13.227780081599999</v>
      </c>
      <c r="AE9">
        <v>0</v>
      </c>
      <c r="AF9" s="26"/>
      <c r="AG9">
        <f t="shared" si="2"/>
        <v>13.227780081599999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13.757327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0.12106447760000001</v>
      </c>
      <c r="AD10">
        <f t="shared" si="1"/>
        <v>13.636262522400001</v>
      </c>
      <c r="AE10">
        <v>0</v>
      </c>
      <c r="AF10" s="26"/>
      <c r="AG10">
        <f t="shared" si="2"/>
        <v>13.636262522400001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14.33844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0.127058272</v>
      </c>
      <c r="AD11">
        <f t="shared" si="1"/>
        <v>14.311381728000001</v>
      </c>
      <c r="AE11">
        <v>0</v>
      </c>
      <c r="AF11" s="26"/>
      <c r="AG11">
        <f t="shared" si="2"/>
        <v>14.311381728000001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13.881389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0.12215622320000001</v>
      </c>
      <c r="AD12">
        <f t="shared" si="1"/>
        <v>13.759232776800001</v>
      </c>
      <c r="AE12">
        <v>0</v>
      </c>
      <c r="AF12" s="26"/>
      <c r="AG12">
        <f t="shared" si="2"/>
        <v>13.759232776800001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13.909435999999999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0.1224030368</v>
      </c>
      <c r="AD13">
        <f t="shared" si="1"/>
        <v>13.7870329632</v>
      </c>
      <c r="AE13">
        <v>0</v>
      </c>
      <c r="AF13" s="26"/>
      <c r="AG13">
        <f t="shared" si="2"/>
        <v>13.7870329632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13.132510999999999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0.1155660968</v>
      </c>
      <c r="AD14">
        <f t="shared" si="1"/>
        <v>13.016944903199999</v>
      </c>
      <c r="AE14">
        <v>0</v>
      </c>
      <c r="AF14" s="26"/>
      <c r="AG14">
        <f t="shared" si="2"/>
        <v>13.016944903199999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14.33844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0.13462627199999999</v>
      </c>
      <c r="AD15">
        <f t="shared" si="1"/>
        <v>15.163813727999999</v>
      </c>
      <c r="AE15">
        <v>0</v>
      </c>
      <c r="AF15" s="26"/>
      <c r="AG15">
        <f t="shared" si="2"/>
        <v>15.163813727999999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14.33844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0.12952227200000002</v>
      </c>
      <c r="AD16">
        <f t="shared" si="1"/>
        <v>14.588917728</v>
      </c>
      <c r="AE16">
        <v>0</v>
      </c>
      <c r="AF16" s="26"/>
      <c r="AG16">
        <f t="shared" si="2"/>
        <v>14.588917728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14.33844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1.24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0.13709027200000001</v>
      </c>
      <c r="AD17">
        <f t="shared" si="1"/>
        <v>15.441349728</v>
      </c>
      <c r="AE17">
        <v>0</v>
      </c>
      <c r="AF17" s="26"/>
      <c r="AG17">
        <f t="shared" si="2"/>
        <v>15.441349728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14.33844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2.39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0.147210272</v>
      </c>
      <c r="AD18">
        <f t="shared" si="1"/>
        <v>16.581229728</v>
      </c>
      <c r="AE18">
        <v>0</v>
      </c>
      <c r="AF18" s="26"/>
      <c r="AG18">
        <f t="shared" si="2"/>
        <v>16.581229728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14.33844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0.13207427200000002</v>
      </c>
      <c r="AD19">
        <f t="shared" si="1"/>
        <v>14.876365728</v>
      </c>
      <c r="AE19">
        <v>0</v>
      </c>
      <c r="AF19" s="26"/>
      <c r="AG19">
        <f t="shared" si="2"/>
        <v>14.876365728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14.33844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1.34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0.137970272</v>
      </c>
      <c r="AD20">
        <f t="shared" si="1"/>
        <v>15.540469728</v>
      </c>
      <c r="AE20">
        <v>0</v>
      </c>
      <c r="AF20" s="26"/>
      <c r="AG20">
        <f t="shared" si="2"/>
        <v>15.540469728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14.33844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1.24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0.13709027200000001</v>
      </c>
      <c r="AD21">
        <f t="shared" si="1"/>
        <v>15.441349728</v>
      </c>
      <c r="AE21">
        <v>0</v>
      </c>
      <c r="AF21" s="26"/>
      <c r="AG21">
        <f t="shared" si="2"/>
        <v>15.441349728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14.33844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3.73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0.159002272</v>
      </c>
      <c r="AD22">
        <f t="shared" si="1"/>
        <v>17.909437728</v>
      </c>
      <c r="AE22">
        <v>0</v>
      </c>
      <c r="AF22" s="26"/>
      <c r="AG22">
        <f t="shared" si="2"/>
        <v>17.909437728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14.33844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0.152226272</v>
      </c>
      <c r="AD23">
        <f t="shared" si="1"/>
        <v>17.146213727999999</v>
      </c>
      <c r="AE23">
        <v>0</v>
      </c>
      <c r="AF23" s="26"/>
      <c r="AG23">
        <f t="shared" si="2"/>
        <v>17.146213727999999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14.33844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0.152226272</v>
      </c>
      <c r="AD24">
        <f t="shared" si="1"/>
        <v>17.146213727999999</v>
      </c>
      <c r="AE24">
        <v>0</v>
      </c>
      <c r="AF24" s="26"/>
      <c r="AG24">
        <f t="shared" si="2"/>
        <v>17.146213727999999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14.33844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2.4900000000000002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0.14809027200000002</v>
      </c>
      <c r="AD25">
        <f t="shared" si="1"/>
        <v>16.680349727999999</v>
      </c>
      <c r="AE25">
        <v>0</v>
      </c>
      <c r="AF25" s="26"/>
      <c r="AG25">
        <f t="shared" si="2"/>
        <v>16.680349727999999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14.33844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0.142986272</v>
      </c>
      <c r="AD26">
        <f t="shared" si="1"/>
        <v>16.105453727999997</v>
      </c>
      <c r="AE26">
        <v>0</v>
      </c>
      <c r="AF26" s="26"/>
      <c r="AG26">
        <f t="shared" si="2"/>
        <v>16.105453727999997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14.33844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0.149762272</v>
      </c>
      <c r="AD27">
        <f t="shared" si="1"/>
        <v>16.868677728000002</v>
      </c>
      <c r="AE27">
        <v>0</v>
      </c>
      <c r="AF27" s="26"/>
      <c r="AG27">
        <f t="shared" si="2"/>
        <v>16.868677728000002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2.68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14.33844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0.19684227200000001</v>
      </c>
      <c r="AD28">
        <f t="shared" si="1"/>
        <v>22.171597727999998</v>
      </c>
      <c r="AE28">
        <v>0</v>
      </c>
      <c r="AF28" s="26"/>
      <c r="AG28">
        <f t="shared" si="2"/>
        <v>22.171597727999998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8.0299999999999994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14.33844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0.19851427200000002</v>
      </c>
      <c r="AD29">
        <f t="shared" si="1"/>
        <v>22.359925728</v>
      </c>
      <c r="AE29">
        <v>0</v>
      </c>
      <c r="AF29" s="26"/>
      <c r="AG29">
        <f t="shared" si="2"/>
        <v>22.359925728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8.2200000000000006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14.33844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0.19772227200000003</v>
      </c>
      <c r="AD30">
        <f t="shared" si="1"/>
        <v>22.270717728000001</v>
      </c>
      <c r="AE30">
        <v>0</v>
      </c>
      <c r="AF30" s="26"/>
      <c r="AG30">
        <f t="shared" si="2"/>
        <v>22.270717728000001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8.1300000000000008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14.33844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5.07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0.19182627199999999</v>
      </c>
      <c r="AD31">
        <f t="shared" si="1"/>
        <v>21.606613727999999</v>
      </c>
      <c r="AE31">
        <v>0</v>
      </c>
      <c r="AF31" s="26"/>
      <c r="AG31">
        <f t="shared" si="2"/>
        <v>21.606613727999999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2.39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14.33844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9.3699999999999992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0.20863427200000001</v>
      </c>
      <c r="AD32">
        <f t="shared" si="1"/>
        <v>23.499805727999998</v>
      </c>
      <c r="AE32">
        <v>0</v>
      </c>
      <c r="AF32" s="26"/>
      <c r="AG32">
        <f t="shared" si="2"/>
        <v>23.499805727999998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10.753830000000001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7.23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0.15825770400000003</v>
      </c>
      <c r="AD33">
        <f t="shared" si="1"/>
        <v>17.825572296000001</v>
      </c>
      <c r="AE33">
        <v>0</v>
      </c>
      <c r="AF33" s="26"/>
      <c r="AG33">
        <f t="shared" si="2"/>
        <v>17.825572296000001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10.753830000000001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0.12226570400000002</v>
      </c>
      <c r="AD34">
        <f t="shared" si="1"/>
        <v>13.771564296000001</v>
      </c>
      <c r="AE34">
        <v>0</v>
      </c>
      <c r="AF34" s="26"/>
      <c r="AG34">
        <f t="shared" si="2"/>
        <v>13.771564296000001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10.753830000000001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3.43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0.12481770400000002</v>
      </c>
      <c r="AD35">
        <f t="shared" si="1"/>
        <v>14.059012296000001</v>
      </c>
      <c r="AE35">
        <v>0</v>
      </c>
      <c r="AF35" s="26"/>
      <c r="AG35">
        <f t="shared" si="2"/>
        <v>14.059012296000001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10.753830000000001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0.12684170400000003</v>
      </c>
      <c r="AD36">
        <f t="shared" si="1"/>
        <v>14.286988296000001</v>
      </c>
      <c r="AE36">
        <v>0</v>
      </c>
      <c r="AF36" s="26"/>
      <c r="AG36">
        <f t="shared" si="2"/>
        <v>14.286988296000001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10.753830000000001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3.86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0.12860170400000001</v>
      </c>
      <c r="AD37">
        <f t="shared" si="1"/>
        <v>14.485228296000001</v>
      </c>
      <c r="AE37">
        <v>0</v>
      </c>
      <c r="AF37" s="26"/>
      <c r="AG37">
        <f t="shared" si="2"/>
        <v>14.485228296000001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10.753830000000001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0.12191370400000001</v>
      </c>
      <c r="AD38">
        <f t="shared" si="1"/>
        <v>13.731916296</v>
      </c>
      <c r="AE38">
        <v>0</v>
      </c>
      <c r="AF38" s="26"/>
      <c r="AG38">
        <f t="shared" si="2"/>
        <v>13.731916296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10.753830000000001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4.16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0.13124170400000001</v>
      </c>
      <c r="AD39">
        <f t="shared" si="1"/>
        <v>14.782588296</v>
      </c>
      <c r="AE39">
        <v>0</v>
      </c>
      <c r="AF39" s="26"/>
      <c r="AG39">
        <f t="shared" si="2"/>
        <v>14.782588296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10.753830000000001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3.94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0.12930570400000002</v>
      </c>
      <c r="AD40">
        <f t="shared" si="1"/>
        <v>14.564524296</v>
      </c>
      <c r="AE40">
        <v>0</v>
      </c>
      <c r="AF40" s="26"/>
      <c r="AG40">
        <f t="shared" si="2"/>
        <v>14.564524296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10.753830000000001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5.37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0.14188970400000003</v>
      </c>
      <c r="AD41">
        <f t="shared" si="1"/>
        <v>15.981940296000001</v>
      </c>
      <c r="AE41">
        <v>0</v>
      </c>
      <c r="AF41" s="26"/>
      <c r="AG41">
        <f t="shared" si="2"/>
        <v>15.981940296000001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10.753830000000001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0.15271370400000003</v>
      </c>
      <c r="AD42">
        <f t="shared" si="1"/>
        <v>17.201116296000002</v>
      </c>
      <c r="AE42">
        <v>0</v>
      </c>
      <c r="AF42" s="26"/>
      <c r="AG42">
        <f t="shared" si="2"/>
        <v>17.201116296000002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10.753830000000001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7.16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0.20982570400000003</v>
      </c>
      <c r="AD43">
        <f t="shared" si="1"/>
        <v>23.634004296000001</v>
      </c>
      <c r="AE43">
        <v>0</v>
      </c>
      <c r="AF43" s="26"/>
      <c r="AG43">
        <f t="shared" si="2"/>
        <v>23.634004296000001</v>
      </c>
      <c r="AI43" s="75">
        <f>PXIL!M43</f>
        <v>0</v>
      </c>
      <c r="AJ43" s="75">
        <f>PXIL!S43</f>
        <v>0</v>
      </c>
      <c r="AK43" s="75">
        <f>RTM_IEX!M43</f>
        <v>5.93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10.753830000000001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6.54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0.19424970400000002</v>
      </c>
      <c r="AD44">
        <f t="shared" si="1"/>
        <v>21.879580296</v>
      </c>
      <c r="AE44">
        <v>0</v>
      </c>
      <c r="AF44" s="26"/>
      <c r="AG44">
        <f t="shared" si="2"/>
        <v>21.879580296</v>
      </c>
      <c r="AI44" s="75">
        <f>PXIL!M44</f>
        <v>0</v>
      </c>
      <c r="AJ44" s="75">
        <f>PXIL!S44</f>
        <v>0</v>
      </c>
      <c r="AK44" s="75">
        <f>RTM_IEX!M44</f>
        <v>4.78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10.753830000000001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6.79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0.18553770400000003</v>
      </c>
      <c r="AD45">
        <f t="shared" si="1"/>
        <v>20.898292295999997</v>
      </c>
      <c r="AE45">
        <v>0</v>
      </c>
      <c r="AF45" s="26"/>
      <c r="AG45">
        <f t="shared" si="2"/>
        <v>20.898292295999997</v>
      </c>
      <c r="AI45" s="75">
        <f>PXIL!M45</f>
        <v>0</v>
      </c>
      <c r="AJ45" s="75">
        <f>PXIL!S45</f>
        <v>0</v>
      </c>
      <c r="AK45" s="75">
        <f>RTM_IEX!M45</f>
        <v>3.54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10.753830000000001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5.16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0.17119370400000003</v>
      </c>
      <c r="AD46">
        <f t="shared" si="1"/>
        <v>19.282636296</v>
      </c>
      <c r="AE46">
        <v>0</v>
      </c>
      <c r="AF46" s="26"/>
      <c r="AG46">
        <f t="shared" si="2"/>
        <v>19.282636296</v>
      </c>
      <c r="AI46" s="75">
        <f>PXIL!M46</f>
        <v>0</v>
      </c>
      <c r="AJ46" s="75">
        <f>PXIL!S46</f>
        <v>0</v>
      </c>
      <c r="AK46" s="75">
        <f>RTM_IEX!M46</f>
        <v>3.54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10.753830000000001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0.15016170400000001</v>
      </c>
      <c r="AD47">
        <f t="shared" si="1"/>
        <v>16.913668296000001</v>
      </c>
      <c r="AE47">
        <v>0</v>
      </c>
      <c r="AF47" s="26"/>
      <c r="AG47">
        <f t="shared" si="2"/>
        <v>16.913668296000001</v>
      </c>
      <c r="AI47" s="75">
        <f>PXIL!M47</f>
        <v>0</v>
      </c>
      <c r="AJ47" s="75">
        <f>PXIL!S47</f>
        <v>0</v>
      </c>
      <c r="AK47" s="75">
        <f>RTM_IEX!M47</f>
        <v>3.54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10.753830000000001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3.73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0.15860970400000002</v>
      </c>
      <c r="AD48">
        <f t="shared" si="1"/>
        <v>17.865220296</v>
      </c>
      <c r="AE48">
        <v>0</v>
      </c>
      <c r="AF48" s="26"/>
      <c r="AG48">
        <f t="shared" si="2"/>
        <v>17.865220296</v>
      </c>
      <c r="AI48" s="75">
        <f>PXIL!M48</f>
        <v>0</v>
      </c>
      <c r="AJ48" s="75">
        <f>PXIL!S48</f>
        <v>0</v>
      </c>
      <c r="AK48" s="75">
        <f>RTM_IEX!M48</f>
        <v>3.54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10.753830000000001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0.18553770400000003</v>
      </c>
      <c r="AD49">
        <f t="shared" si="1"/>
        <v>20.898292295999997</v>
      </c>
      <c r="AE49">
        <v>0</v>
      </c>
      <c r="AF49" s="26"/>
      <c r="AG49">
        <f t="shared" si="2"/>
        <v>20.898292295999997</v>
      </c>
      <c r="AI49" s="75">
        <f>PXIL!M49</f>
        <v>0</v>
      </c>
      <c r="AJ49" s="75">
        <f>PXIL!S49</f>
        <v>0</v>
      </c>
      <c r="AK49" s="75">
        <f>RTM_IEX!M49</f>
        <v>3.54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10.753830000000001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9.56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0.20991370400000006</v>
      </c>
      <c r="AD50">
        <f t="shared" si="1"/>
        <v>23.643916296</v>
      </c>
      <c r="AE50">
        <v>0</v>
      </c>
      <c r="AF50" s="26"/>
      <c r="AG50">
        <f t="shared" si="2"/>
        <v>23.643916296</v>
      </c>
      <c r="AI50" s="75">
        <f>PXIL!M50</f>
        <v>0</v>
      </c>
      <c r="AJ50" s="75">
        <f>PXIL!S50</f>
        <v>0</v>
      </c>
      <c r="AK50" s="75">
        <f>RTM_IEX!M50</f>
        <v>3.54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10.753830000000001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0.18808970400000002</v>
      </c>
      <c r="AD51">
        <f t="shared" si="1"/>
        <v>21.185740295999999</v>
      </c>
      <c r="AE51">
        <v>0</v>
      </c>
      <c r="AF51" s="26"/>
      <c r="AG51">
        <f t="shared" si="2"/>
        <v>21.185740295999999</v>
      </c>
      <c r="AI51" s="75">
        <f>PXIL!M51</f>
        <v>0</v>
      </c>
      <c r="AJ51" s="75">
        <f>PXIL!S51</f>
        <v>0</v>
      </c>
      <c r="AK51" s="75">
        <f>RTM_IEX!M51</f>
        <v>3.54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7.08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10.753830000000001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0.17964170400000001</v>
      </c>
      <c r="AD52">
        <f t="shared" si="1"/>
        <v>20.234188295999999</v>
      </c>
      <c r="AE52">
        <v>0</v>
      </c>
      <c r="AF52" s="26"/>
      <c r="AG52">
        <f t="shared" si="2"/>
        <v>20.234188295999999</v>
      </c>
      <c r="AI52" s="75">
        <f>PXIL!M52</f>
        <v>0</v>
      </c>
      <c r="AJ52" s="75">
        <f>PXIL!S52</f>
        <v>0</v>
      </c>
      <c r="AK52" s="75">
        <f>RTM_IEX!M52</f>
        <v>3.54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6.12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10.753830000000001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0.17040170400000001</v>
      </c>
      <c r="AD53">
        <f t="shared" si="1"/>
        <v>19.193428296</v>
      </c>
      <c r="AE53">
        <v>0</v>
      </c>
      <c r="AF53" s="26"/>
      <c r="AG53">
        <f t="shared" si="2"/>
        <v>19.193428296</v>
      </c>
      <c r="AI53" s="75">
        <f>PXIL!M53</f>
        <v>0</v>
      </c>
      <c r="AJ53" s="75">
        <f>PXIL!S53</f>
        <v>0</v>
      </c>
      <c r="AK53" s="75">
        <f>RTM_IEX!M53</f>
        <v>3.54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5.07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10.753830000000001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0.16529770400000005</v>
      </c>
      <c r="AD54">
        <f t="shared" si="1"/>
        <v>18.618532296000001</v>
      </c>
      <c r="AE54">
        <v>0</v>
      </c>
      <c r="AF54" s="26"/>
      <c r="AG54">
        <f t="shared" si="2"/>
        <v>18.618532296000001</v>
      </c>
      <c r="AI54" s="75">
        <f>PXIL!M54</f>
        <v>0</v>
      </c>
      <c r="AJ54" s="75">
        <f>PXIL!S54</f>
        <v>0</v>
      </c>
      <c r="AK54" s="75">
        <f>RTM_IEX!M54</f>
        <v>3.54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4.49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10.753830000000001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0.17286570400000001</v>
      </c>
      <c r="AD55">
        <f t="shared" si="1"/>
        <v>19.470964296000002</v>
      </c>
      <c r="AE55">
        <v>0</v>
      </c>
      <c r="AF55" s="26"/>
      <c r="AG55">
        <f t="shared" si="2"/>
        <v>19.470964296000002</v>
      </c>
      <c r="AI55" s="75">
        <f>PXIL!M55</f>
        <v>0</v>
      </c>
      <c r="AJ55" s="75">
        <f>PXIL!S55</f>
        <v>0</v>
      </c>
      <c r="AK55" s="75">
        <f>RTM_IEX!M55</f>
        <v>3.54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5.35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10.753830000000001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0.18465770400000003</v>
      </c>
      <c r="AD56">
        <f t="shared" si="1"/>
        <v>20.799172296000002</v>
      </c>
      <c r="AE56">
        <v>0</v>
      </c>
      <c r="AF56" s="26"/>
      <c r="AG56">
        <f t="shared" si="2"/>
        <v>20.799172296000002</v>
      </c>
      <c r="AI56" s="75">
        <f>PXIL!M56</f>
        <v>0</v>
      </c>
      <c r="AJ56" s="75">
        <f>PXIL!S56</f>
        <v>0</v>
      </c>
      <c r="AK56" s="75">
        <f>RTM_IEX!M56</f>
        <v>3.54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6.69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10.753830000000001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0.18043370400000003</v>
      </c>
      <c r="AD57">
        <f t="shared" si="1"/>
        <v>20.323396296000002</v>
      </c>
      <c r="AE57">
        <v>0</v>
      </c>
      <c r="AF57" s="26"/>
      <c r="AG57">
        <f t="shared" si="2"/>
        <v>20.323396296000002</v>
      </c>
      <c r="AI57" s="75">
        <f>PXIL!M57</f>
        <v>0</v>
      </c>
      <c r="AJ57" s="75">
        <f>PXIL!S57</f>
        <v>0</v>
      </c>
      <c r="AK57" s="75">
        <f>RTM_IEX!M57</f>
        <v>3.54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6.21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10.753830000000001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0.17796970400000001</v>
      </c>
      <c r="AD58">
        <f t="shared" si="1"/>
        <v>20.045860296000001</v>
      </c>
      <c r="AE58">
        <v>0</v>
      </c>
      <c r="AF58" s="26"/>
      <c r="AG58">
        <f t="shared" si="2"/>
        <v>20.045860296000001</v>
      </c>
      <c r="AI58" s="75">
        <f>PXIL!M58</f>
        <v>0</v>
      </c>
      <c r="AJ58" s="75">
        <f>PXIL!S58</f>
        <v>0</v>
      </c>
      <c r="AK58" s="75">
        <f>RTM_IEX!M58</f>
        <v>3.54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5.93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10.753830000000001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0.15860970400000002</v>
      </c>
      <c r="AD59">
        <f t="shared" si="1"/>
        <v>17.865220296</v>
      </c>
      <c r="AE59">
        <v>0</v>
      </c>
      <c r="AF59" s="26"/>
      <c r="AG59">
        <f t="shared" si="2"/>
        <v>17.865220296</v>
      </c>
      <c r="AI59" s="75">
        <f>PXIL!M59</f>
        <v>0</v>
      </c>
      <c r="AJ59" s="75">
        <f>PXIL!S59</f>
        <v>0</v>
      </c>
      <c r="AK59" s="75">
        <f>RTM_IEX!M59</f>
        <v>3.54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3.73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10.753830000000001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0.16028170400000002</v>
      </c>
      <c r="AD60">
        <f t="shared" si="1"/>
        <v>18.053548296000002</v>
      </c>
      <c r="AE60">
        <v>0</v>
      </c>
      <c r="AF60" s="26"/>
      <c r="AG60">
        <f t="shared" si="2"/>
        <v>18.053548296000002</v>
      </c>
      <c r="AI60" s="75">
        <f>PXIL!M60</f>
        <v>0</v>
      </c>
      <c r="AJ60" s="75">
        <f>PXIL!S60</f>
        <v>0</v>
      </c>
      <c r="AK60" s="75">
        <f>RTM_IEX!M60</f>
        <v>3.54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3.92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10.753830000000001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0.166969704</v>
      </c>
      <c r="AD61">
        <f t="shared" si="1"/>
        <v>18.806860296</v>
      </c>
      <c r="AE61">
        <v>0</v>
      </c>
      <c r="AF61" s="26"/>
      <c r="AG61">
        <f t="shared" si="2"/>
        <v>18.806860296</v>
      </c>
      <c r="AI61" s="75">
        <f>PXIL!M61</f>
        <v>0</v>
      </c>
      <c r="AJ61" s="75">
        <f>PXIL!S61</f>
        <v>0</v>
      </c>
      <c r="AK61" s="75">
        <f>RTM_IEX!M61</f>
        <v>3.54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4.68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10.753830000000001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0.18465770400000003</v>
      </c>
      <c r="AD62">
        <f t="shared" si="1"/>
        <v>20.799172295999998</v>
      </c>
      <c r="AE62">
        <v>0</v>
      </c>
      <c r="AF62" s="26"/>
      <c r="AG62">
        <f t="shared" si="2"/>
        <v>20.799172295999998</v>
      </c>
      <c r="AI62" s="75">
        <f>PXIL!M62</f>
        <v>0</v>
      </c>
      <c r="AJ62" s="75">
        <f>PXIL!S62</f>
        <v>0</v>
      </c>
      <c r="AK62" s="75">
        <f>RTM_IEX!M62</f>
        <v>3.63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6.6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10.753830000000001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0.18888170400000004</v>
      </c>
      <c r="AD63">
        <f t="shared" si="1"/>
        <v>21.274948296000002</v>
      </c>
      <c r="AE63">
        <v>0</v>
      </c>
      <c r="AF63" s="26"/>
      <c r="AG63">
        <f t="shared" si="2"/>
        <v>21.274948296000002</v>
      </c>
      <c r="AI63" s="75">
        <f>PXIL!M63</f>
        <v>0</v>
      </c>
      <c r="AJ63" s="75">
        <f>PXIL!S63</f>
        <v>0</v>
      </c>
      <c r="AK63" s="75">
        <f>RTM_IEX!M63</f>
        <v>3.54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7.17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10.753830000000001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0.17955370400000001</v>
      </c>
      <c r="AD64">
        <f t="shared" si="1"/>
        <v>20.224276295999999</v>
      </c>
      <c r="AE64">
        <v>0</v>
      </c>
      <c r="AF64" s="26"/>
      <c r="AG64">
        <f t="shared" si="2"/>
        <v>20.224276295999999</v>
      </c>
      <c r="AI64" s="75">
        <f>PXIL!M64</f>
        <v>0</v>
      </c>
      <c r="AJ64" s="75">
        <f>PXIL!S64</f>
        <v>0</v>
      </c>
      <c r="AK64" s="75">
        <f>RTM_IEX!M64</f>
        <v>3.63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6.02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10.753830000000001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0.18386570400000002</v>
      </c>
      <c r="AD65">
        <f t="shared" si="1"/>
        <v>20.709964296000003</v>
      </c>
      <c r="AE65">
        <v>0</v>
      </c>
      <c r="AF65" s="26"/>
      <c r="AG65">
        <f t="shared" si="2"/>
        <v>20.709964296000003</v>
      </c>
      <c r="AI65" s="75">
        <f>PXIL!M65</f>
        <v>0</v>
      </c>
      <c r="AJ65" s="75">
        <f>PXIL!S65</f>
        <v>0</v>
      </c>
      <c r="AK65" s="75">
        <f>RTM_IEX!M65</f>
        <v>3.54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6.6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10.753830000000001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0.18888170400000004</v>
      </c>
      <c r="AD66">
        <f t="shared" si="1"/>
        <v>21.274948296000002</v>
      </c>
      <c r="AE66">
        <v>0</v>
      </c>
      <c r="AF66" s="26"/>
      <c r="AG66">
        <f t="shared" si="2"/>
        <v>21.274948296000002</v>
      </c>
      <c r="AI66" s="75">
        <f>PXIL!M66</f>
        <v>0</v>
      </c>
      <c r="AJ66" s="75">
        <f>PXIL!S66</f>
        <v>0</v>
      </c>
      <c r="AK66" s="75">
        <f>RTM_IEX!M66</f>
        <v>3.54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7.17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10.753830000000001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0.18465770400000003</v>
      </c>
      <c r="AD67">
        <f t="shared" si="1"/>
        <v>20.799172296000002</v>
      </c>
      <c r="AE67">
        <v>0</v>
      </c>
      <c r="AF67" s="26"/>
      <c r="AG67">
        <f t="shared" si="2"/>
        <v>20.799172296000002</v>
      </c>
      <c r="AI67" s="75">
        <f>PXIL!M67</f>
        <v>0</v>
      </c>
      <c r="AJ67" s="75">
        <f>PXIL!S67</f>
        <v>0</v>
      </c>
      <c r="AK67" s="75">
        <f>RTM_IEX!M67</f>
        <v>3.54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6.69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10.753830000000001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0.192225704</v>
      </c>
      <c r="AD68">
        <f t="shared" ref="AD68:AD98" si="4">SUM(B68:AB68,AI68:AR68)-AC68</f>
        <v>21.651604296000002</v>
      </c>
      <c r="AE68">
        <v>0</v>
      </c>
      <c r="AF68" s="26"/>
      <c r="AG68">
        <f t="shared" ref="AG68:AG98" si="5">SUM(AD68:AF68)</f>
        <v>21.651604296000002</v>
      </c>
      <c r="AI68" s="75">
        <f>PXIL!M68</f>
        <v>0</v>
      </c>
      <c r="AJ68" s="75">
        <f>PXIL!S68</f>
        <v>0</v>
      </c>
      <c r="AK68" s="75">
        <f>RTM_IEX!M68</f>
        <v>3.54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7.55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10.753830000000001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0.18465770400000003</v>
      </c>
      <c r="AD69">
        <f t="shared" si="4"/>
        <v>20.799172296000002</v>
      </c>
      <c r="AE69">
        <v>0</v>
      </c>
      <c r="AF69" s="26"/>
      <c r="AG69">
        <f t="shared" si="5"/>
        <v>20.799172296000002</v>
      </c>
      <c r="AI69" s="75">
        <f>PXIL!M69</f>
        <v>0</v>
      </c>
      <c r="AJ69" s="75">
        <f>PXIL!S69</f>
        <v>0</v>
      </c>
      <c r="AK69" s="75">
        <f>RTM_IEX!M69</f>
        <v>3.54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6.69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10.753830000000001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6.69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0.18465770400000003</v>
      </c>
      <c r="AD70">
        <f t="shared" si="4"/>
        <v>20.799172296000002</v>
      </c>
      <c r="AE70">
        <v>0</v>
      </c>
      <c r="AF70" s="26"/>
      <c r="AG70">
        <f t="shared" si="5"/>
        <v>20.799172296000002</v>
      </c>
      <c r="AI70" s="75">
        <f>PXIL!M70</f>
        <v>0</v>
      </c>
      <c r="AJ70" s="75">
        <f>PXIL!S70</f>
        <v>0</v>
      </c>
      <c r="AK70" s="75">
        <f>RTM_IEX!M70</f>
        <v>3.54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10.753830000000001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8.89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0.20480970400000001</v>
      </c>
      <c r="AD71">
        <f t="shared" si="4"/>
        <v>23.069020296000001</v>
      </c>
      <c r="AE71">
        <v>0</v>
      </c>
      <c r="AF71" s="26"/>
      <c r="AG71">
        <f t="shared" si="5"/>
        <v>23.069020296000001</v>
      </c>
      <c r="AI71" s="75">
        <f>PXIL!M71</f>
        <v>0</v>
      </c>
      <c r="AJ71" s="75">
        <f>PXIL!S71</f>
        <v>0</v>
      </c>
      <c r="AK71" s="75">
        <f>RTM_IEX!M71</f>
        <v>3.63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10.753830000000001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0.19556970400000001</v>
      </c>
      <c r="AD72">
        <f t="shared" si="4"/>
        <v>22.028260295999999</v>
      </c>
      <c r="AE72">
        <v>0</v>
      </c>
      <c r="AF72" s="26"/>
      <c r="AG72">
        <f t="shared" si="5"/>
        <v>22.028260295999999</v>
      </c>
      <c r="AI72" s="75">
        <f>PXIL!M72</f>
        <v>0</v>
      </c>
      <c r="AJ72" s="75">
        <f>PXIL!S72</f>
        <v>0</v>
      </c>
      <c r="AK72" s="75">
        <f>RTM_IEX!M72</f>
        <v>3.63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10.753830000000001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0.179465704</v>
      </c>
      <c r="AD73">
        <f t="shared" si="4"/>
        <v>20.214364296000003</v>
      </c>
      <c r="AE73">
        <v>0</v>
      </c>
      <c r="AF73" s="26"/>
      <c r="AG73">
        <f t="shared" si="5"/>
        <v>20.214364296000003</v>
      </c>
      <c r="AI73" s="75">
        <f>PXIL!M73</f>
        <v>0</v>
      </c>
      <c r="AJ73" s="75">
        <f>PXIL!S73</f>
        <v>0</v>
      </c>
      <c r="AK73" s="75">
        <f>RTM_IEX!M73</f>
        <v>3.73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10.753830000000001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0.18087370400000002</v>
      </c>
      <c r="AD74">
        <f t="shared" si="4"/>
        <v>20.372956296000002</v>
      </c>
      <c r="AE74">
        <v>0</v>
      </c>
      <c r="AF74" s="26"/>
      <c r="AG74">
        <f t="shared" si="5"/>
        <v>20.372956296000002</v>
      </c>
      <c r="AI74" s="75">
        <f>PXIL!M74</f>
        <v>0</v>
      </c>
      <c r="AJ74" s="75">
        <f>PXIL!S74</f>
        <v>0</v>
      </c>
      <c r="AK74" s="75">
        <f>RTM_IEX!M74</f>
        <v>4.3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10.753830000000001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0.193897704</v>
      </c>
      <c r="AD75">
        <f t="shared" si="4"/>
        <v>21.839932295999997</v>
      </c>
      <c r="AE75">
        <v>0</v>
      </c>
      <c r="AF75" s="26"/>
      <c r="AG75">
        <f t="shared" si="5"/>
        <v>21.839932295999997</v>
      </c>
      <c r="AI75" s="75">
        <f>PXIL!M75</f>
        <v>0</v>
      </c>
      <c r="AJ75" s="75">
        <f>PXIL!S75</f>
        <v>0</v>
      </c>
      <c r="AK75" s="75">
        <f>RTM_IEX!M75</f>
        <v>3.63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10.753830000000001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0.167057704</v>
      </c>
      <c r="AD76">
        <f t="shared" si="4"/>
        <v>18.816772296</v>
      </c>
      <c r="AE76">
        <v>0</v>
      </c>
      <c r="AF76" s="26"/>
      <c r="AG76">
        <f t="shared" si="5"/>
        <v>18.816772296</v>
      </c>
      <c r="AI76" s="75">
        <f>PXIL!M76</f>
        <v>0</v>
      </c>
      <c r="AJ76" s="75">
        <f>PXIL!S76</f>
        <v>0</v>
      </c>
      <c r="AK76" s="75">
        <f>RTM_IEX!M76</f>
        <v>4.0199999999999996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10.753830000000001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0.17286570400000004</v>
      </c>
      <c r="AD77">
        <f t="shared" si="4"/>
        <v>19.470964296000002</v>
      </c>
      <c r="AE77">
        <v>0</v>
      </c>
      <c r="AF77" s="26"/>
      <c r="AG77">
        <f t="shared" si="5"/>
        <v>19.470964296000002</v>
      </c>
      <c r="AI77" s="75">
        <f>PXIL!M77</f>
        <v>0</v>
      </c>
      <c r="AJ77" s="75">
        <f>PXIL!S77</f>
        <v>0</v>
      </c>
      <c r="AK77" s="75">
        <f>RTM_IEX!M77</f>
        <v>3.54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10.753830000000001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0.17796970400000003</v>
      </c>
      <c r="AD78">
        <f t="shared" si="4"/>
        <v>20.045860296000001</v>
      </c>
      <c r="AE78">
        <v>0</v>
      </c>
      <c r="AF78" s="26"/>
      <c r="AG78">
        <f t="shared" si="5"/>
        <v>20.045860296000001</v>
      </c>
      <c r="AI78" s="75">
        <f>PXIL!M78</f>
        <v>0</v>
      </c>
      <c r="AJ78" s="75">
        <f>PXIL!S78</f>
        <v>0</v>
      </c>
      <c r="AK78" s="75">
        <f>RTM_IEX!M78</f>
        <v>3.54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10.753830000000001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5.76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0.178937704</v>
      </c>
      <c r="AD79">
        <f t="shared" si="4"/>
        <v>20.154892296</v>
      </c>
      <c r="AE79">
        <v>0</v>
      </c>
      <c r="AF79" s="26"/>
      <c r="AG79">
        <f t="shared" si="5"/>
        <v>20.154892296</v>
      </c>
      <c r="AI79" s="75">
        <f>PXIL!M79</f>
        <v>0</v>
      </c>
      <c r="AJ79" s="75">
        <f>PXIL!S79</f>
        <v>0</v>
      </c>
      <c r="AK79" s="75">
        <f>RTM_IEX!M79</f>
        <v>3.82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10.753830000000001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0.18597770400000002</v>
      </c>
      <c r="AD80">
        <f t="shared" si="4"/>
        <v>20.947852296000004</v>
      </c>
      <c r="AE80">
        <v>0</v>
      </c>
      <c r="AF80" s="26"/>
      <c r="AG80">
        <f t="shared" si="5"/>
        <v>20.947852296000004</v>
      </c>
      <c r="AI80" s="75">
        <f>PXIL!M80</f>
        <v>0</v>
      </c>
      <c r="AJ80" s="75">
        <f>PXIL!S80</f>
        <v>0</v>
      </c>
      <c r="AK80" s="75">
        <f>RTM_IEX!M80</f>
        <v>4.21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10.753830000000001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8.33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0.20076170399999999</v>
      </c>
      <c r="AD81">
        <f t="shared" si="4"/>
        <v>22.613068295999998</v>
      </c>
      <c r="AE81">
        <v>0</v>
      </c>
      <c r="AF81" s="26"/>
      <c r="AG81">
        <f t="shared" si="5"/>
        <v>22.613068295999998</v>
      </c>
      <c r="AI81" s="75">
        <f>PXIL!M81</f>
        <v>0</v>
      </c>
      <c r="AJ81" s="75">
        <f>PXIL!S81</f>
        <v>0</v>
      </c>
      <c r="AK81" s="75">
        <f>RTM_IEX!M81</f>
        <v>3.73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10.753830000000001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8.1300000000000008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0.19732970400000005</v>
      </c>
      <c r="AD82">
        <f t="shared" si="4"/>
        <v>22.226500296000001</v>
      </c>
      <c r="AE82">
        <v>0</v>
      </c>
      <c r="AF82" s="26"/>
      <c r="AG82">
        <f t="shared" si="5"/>
        <v>22.226500296000001</v>
      </c>
      <c r="AI82" s="75">
        <f>PXIL!M82</f>
        <v>0</v>
      </c>
      <c r="AJ82" s="75">
        <f>PXIL!S82</f>
        <v>0</v>
      </c>
      <c r="AK82" s="75">
        <f>RTM_IEX!M82</f>
        <v>3.54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10.753830000000001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0.20991370400000006</v>
      </c>
      <c r="AD83">
        <f t="shared" si="4"/>
        <v>23.643916296</v>
      </c>
      <c r="AE83">
        <v>0</v>
      </c>
      <c r="AF83" s="26"/>
      <c r="AG83">
        <f t="shared" si="5"/>
        <v>23.643916296</v>
      </c>
      <c r="AI83" s="75">
        <f>PXIL!M83</f>
        <v>0</v>
      </c>
      <c r="AJ83" s="75">
        <f>PXIL!S83</f>
        <v>0</v>
      </c>
      <c r="AK83" s="75">
        <f>RTM_IEX!M83</f>
        <v>3.54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10.753830000000001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0.20991370400000006</v>
      </c>
      <c r="AD84">
        <f t="shared" si="4"/>
        <v>23.643916296</v>
      </c>
      <c r="AE84">
        <v>0</v>
      </c>
      <c r="AF84" s="26"/>
      <c r="AG84">
        <f t="shared" si="5"/>
        <v>23.643916296</v>
      </c>
      <c r="AI84" s="75">
        <f>PXIL!M84</f>
        <v>0</v>
      </c>
      <c r="AJ84" s="75">
        <f>PXIL!S84</f>
        <v>0</v>
      </c>
      <c r="AK84" s="75">
        <f>RTM_IEX!M84</f>
        <v>3.54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10.753830000000001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7.17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0.18888170400000004</v>
      </c>
      <c r="AD85">
        <f t="shared" si="4"/>
        <v>21.274948296000002</v>
      </c>
      <c r="AE85">
        <v>0</v>
      </c>
      <c r="AF85" s="26"/>
      <c r="AG85">
        <f t="shared" si="5"/>
        <v>21.274948296000002</v>
      </c>
      <c r="AI85" s="75">
        <f>PXIL!M85</f>
        <v>0</v>
      </c>
      <c r="AJ85" s="75">
        <f>PXIL!S85</f>
        <v>0</v>
      </c>
      <c r="AK85" s="75">
        <f>RTM_IEX!M85</f>
        <v>3.54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10.753830000000001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8.2200000000000006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0.19812170400000001</v>
      </c>
      <c r="AD86">
        <f t="shared" si="4"/>
        <v>22.315708296</v>
      </c>
      <c r="AE86">
        <v>0</v>
      </c>
      <c r="AF86" s="26"/>
      <c r="AG86">
        <f t="shared" si="5"/>
        <v>22.315708296</v>
      </c>
      <c r="AI86" s="75">
        <f>PXIL!M86</f>
        <v>0</v>
      </c>
      <c r="AJ86" s="75">
        <f>PXIL!S86</f>
        <v>0</v>
      </c>
      <c r="AK86" s="75">
        <f>RTM_IEX!M86</f>
        <v>3.54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10.753830000000001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5.74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0.17629770400000006</v>
      </c>
      <c r="AD87">
        <f t="shared" si="4"/>
        <v>19.857532296000002</v>
      </c>
      <c r="AE87">
        <v>0</v>
      </c>
      <c r="AF87" s="26"/>
      <c r="AG87">
        <f t="shared" si="5"/>
        <v>19.857532296000002</v>
      </c>
      <c r="AI87" s="75">
        <f>PXIL!M87</f>
        <v>0</v>
      </c>
      <c r="AJ87" s="75">
        <f>PXIL!S87</f>
        <v>0</v>
      </c>
      <c r="AK87" s="75">
        <f>RTM_IEX!M87</f>
        <v>3.54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10.753830000000001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0.18386570400000005</v>
      </c>
      <c r="AD88">
        <f t="shared" si="4"/>
        <v>20.709964296000003</v>
      </c>
      <c r="AE88">
        <v>0</v>
      </c>
      <c r="AF88" s="26"/>
      <c r="AG88">
        <f t="shared" si="5"/>
        <v>20.709964296000003</v>
      </c>
      <c r="AI88" s="75">
        <f>PXIL!M88</f>
        <v>0</v>
      </c>
      <c r="AJ88" s="75">
        <f>PXIL!S88</f>
        <v>0</v>
      </c>
      <c r="AK88" s="75">
        <f>RTM_IEX!M88</f>
        <v>3.54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10.753830000000001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6.21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0.18122570400000002</v>
      </c>
      <c r="AD89">
        <f t="shared" si="4"/>
        <v>20.412604296000001</v>
      </c>
      <c r="AE89">
        <v>0</v>
      </c>
      <c r="AF89" s="26"/>
      <c r="AG89">
        <f t="shared" si="5"/>
        <v>20.412604296000001</v>
      </c>
      <c r="AI89" s="75">
        <f>PXIL!M89</f>
        <v>0</v>
      </c>
      <c r="AJ89" s="75">
        <f>PXIL!S89</f>
        <v>0</v>
      </c>
      <c r="AK89" s="75">
        <f>RTM_IEX!M89</f>
        <v>3.63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10.753830000000001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6.02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0.17876170400000002</v>
      </c>
      <c r="AD90">
        <f t="shared" si="4"/>
        <v>20.135068296</v>
      </c>
      <c r="AE90">
        <v>0</v>
      </c>
      <c r="AF90" s="26"/>
      <c r="AG90">
        <f t="shared" si="5"/>
        <v>20.135068296</v>
      </c>
      <c r="AI90" s="75">
        <f>PXIL!M90</f>
        <v>0</v>
      </c>
      <c r="AJ90" s="75">
        <f>PXIL!S90</f>
        <v>0</v>
      </c>
      <c r="AK90" s="75">
        <f>RTM_IEX!M90</f>
        <v>3.54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10.753830000000001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0.18800170400000002</v>
      </c>
      <c r="AD91">
        <f t="shared" si="4"/>
        <v>21.175828295999999</v>
      </c>
      <c r="AE91">
        <v>0</v>
      </c>
      <c r="AF91" s="26"/>
      <c r="AG91">
        <f t="shared" si="5"/>
        <v>21.175828295999999</v>
      </c>
      <c r="AI91" s="75">
        <f>PXIL!M91</f>
        <v>0</v>
      </c>
      <c r="AJ91" s="75">
        <f>PXIL!S91</f>
        <v>0</v>
      </c>
      <c r="AK91" s="75">
        <f>RTM_IEX!M91</f>
        <v>3.63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10.753830000000001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0.20991370400000006</v>
      </c>
      <c r="AD92">
        <f t="shared" si="4"/>
        <v>23.643916296</v>
      </c>
      <c r="AE92">
        <v>0</v>
      </c>
      <c r="AF92" s="26"/>
      <c r="AG92">
        <f t="shared" si="5"/>
        <v>23.643916296</v>
      </c>
      <c r="AI92" s="75">
        <f>PXIL!M92</f>
        <v>0</v>
      </c>
      <c r="AJ92" s="75">
        <f>PXIL!S92</f>
        <v>0</v>
      </c>
      <c r="AK92" s="75">
        <f>RTM_IEX!M92</f>
        <v>3.54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10.753830000000001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8.1300000000000008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0.19812170400000004</v>
      </c>
      <c r="AD93">
        <f t="shared" si="4"/>
        <v>22.315708296000004</v>
      </c>
      <c r="AE93">
        <v>0</v>
      </c>
      <c r="AF93" s="26"/>
      <c r="AG93">
        <f t="shared" si="5"/>
        <v>22.315708296000004</v>
      </c>
      <c r="AI93" s="75">
        <f>PXIL!M93</f>
        <v>0</v>
      </c>
      <c r="AJ93" s="75">
        <f>PXIL!S93</f>
        <v>0</v>
      </c>
      <c r="AK93" s="75">
        <f>RTM_IEX!M93</f>
        <v>3.63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10.753830000000001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0.18298570400000003</v>
      </c>
      <c r="AD94">
        <f t="shared" si="4"/>
        <v>20.610844296</v>
      </c>
      <c r="AE94">
        <v>0</v>
      </c>
      <c r="AF94" s="26"/>
      <c r="AG94">
        <f t="shared" si="5"/>
        <v>20.610844296</v>
      </c>
      <c r="AI94" s="75">
        <f>PXIL!M94</f>
        <v>0</v>
      </c>
      <c r="AJ94" s="75">
        <f>PXIL!S94</f>
        <v>0</v>
      </c>
      <c r="AK94" s="75">
        <f>RTM_IEX!M94</f>
        <v>3.54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10.753830000000001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5.45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0.17374570400000003</v>
      </c>
      <c r="AD95">
        <f t="shared" si="4"/>
        <v>19.570084295999997</v>
      </c>
      <c r="AE95">
        <v>0</v>
      </c>
      <c r="AF95" s="26"/>
      <c r="AG95">
        <f t="shared" si="5"/>
        <v>19.570084295999997</v>
      </c>
      <c r="AI95" s="75">
        <f>PXIL!M95</f>
        <v>0</v>
      </c>
      <c r="AJ95" s="75">
        <f>PXIL!S95</f>
        <v>0</v>
      </c>
      <c r="AK95" s="75">
        <f>RTM_IEX!M95</f>
        <v>3.54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10.753830000000001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0.16617770400000004</v>
      </c>
      <c r="AD96">
        <f t="shared" si="4"/>
        <v>18.717652296000001</v>
      </c>
      <c r="AE96">
        <v>0</v>
      </c>
      <c r="AF96" s="26"/>
      <c r="AG96">
        <f t="shared" si="5"/>
        <v>18.717652296000001</v>
      </c>
      <c r="AI96" s="75">
        <f>PXIL!M96</f>
        <v>0</v>
      </c>
      <c r="AJ96" s="75">
        <f>PXIL!S96</f>
        <v>0</v>
      </c>
      <c r="AK96" s="75">
        <f>RTM_IEX!M96</f>
        <v>3.54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10.753830000000001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6.12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0.18043370400000003</v>
      </c>
      <c r="AD97">
        <f t="shared" si="4"/>
        <v>20.323396296000002</v>
      </c>
      <c r="AE97">
        <v>0</v>
      </c>
      <c r="AF97" s="26"/>
      <c r="AG97">
        <f t="shared" si="5"/>
        <v>20.323396296000002</v>
      </c>
      <c r="AI97" s="75">
        <f>PXIL!M97</f>
        <v>0</v>
      </c>
      <c r="AJ97" s="75">
        <f>PXIL!S97</f>
        <v>0</v>
      </c>
      <c r="AK97" s="75">
        <f>RTM_IEX!M97</f>
        <v>3.63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10.753830000000001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4.49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0.16529770400000002</v>
      </c>
      <c r="AD98">
        <f t="shared" si="4"/>
        <v>18.618532296000001</v>
      </c>
      <c r="AE98">
        <v>0</v>
      </c>
      <c r="AF98" s="26"/>
      <c r="AG98">
        <f t="shared" si="5"/>
        <v>18.618532296000001</v>
      </c>
      <c r="AI98" s="75">
        <f>PXIL!M98</f>
        <v>0</v>
      </c>
      <c r="AJ98" s="75">
        <f>PXIL!S98</f>
        <v>0</v>
      </c>
      <c r="AK98" s="75">
        <f>RTM_IEX!M98</f>
        <v>3.54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0.28155632825000015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8.176499999999999E-2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3.9638396886000002E-3</v>
      </c>
      <c r="AD99">
        <f t="shared" si="6"/>
        <v>0.44647248856140009</v>
      </c>
      <c r="AE99">
        <f t="shared" ref="AE99:AR99" si="8">SUM(AE3:AE98)/4000</f>
        <v>0</v>
      </c>
      <c r="AG99">
        <f t="shared" si="8"/>
        <v>0.44647248856140009</v>
      </c>
      <c r="AI99">
        <f t="shared" si="8"/>
        <v>0</v>
      </c>
      <c r="AJ99">
        <f t="shared" si="8"/>
        <v>0</v>
      </c>
      <c r="AK99">
        <f t="shared" si="8"/>
        <v>5.1312499999999969E-2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3.5802500000000001E-2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165</v>
      </c>
      <c r="C3" s="16">
        <f>'[1]16'!C5</f>
        <v>0</v>
      </c>
      <c r="D3" s="16">
        <f>'[1]16'!D5</f>
        <v>180</v>
      </c>
      <c r="E3" s="16">
        <f>'[1]16'!E5</f>
        <v>0</v>
      </c>
      <c r="F3" s="15">
        <f>SUM(B3:E3)</f>
        <v>345</v>
      </c>
      <c r="G3" s="15">
        <f>'[1]16'!H5</f>
        <v>144.876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144.876</v>
      </c>
      <c r="L3" s="18">
        <f>frq!C3</f>
        <v>1</v>
      </c>
      <c r="M3" s="16">
        <f t="shared" ref="M3:M34" si="0">IF($L3=1,G3,IF(AND($L3=0.985,G3&gt;0.985*B3),B3*0.985,IF(AND($L3=0.965,G3&gt;0.965*B3),0.965*B3,G3)))</f>
        <v>144.876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144.876</v>
      </c>
    </row>
    <row r="4" spans="1:18">
      <c r="A4" s="8" t="s">
        <v>46</v>
      </c>
      <c r="B4" s="15">
        <f>'[1]16'!B6</f>
        <v>165</v>
      </c>
      <c r="C4" s="16">
        <f>'[1]16'!C6</f>
        <v>0</v>
      </c>
      <c r="D4" s="16">
        <f>'[1]16'!D6</f>
        <v>180</v>
      </c>
      <c r="E4" s="16">
        <f>'[1]16'!E6</f>
        <v>0</v>
      </c>
      <c r="F4" s="15">
        <f>SUM(B4:E4)</f>
        <v>345</v>
      </c>
      <c r="G4" s="15">
        <f>'[1]16'!H6</f>
        <v>144.33200000000002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144.33200000000002</v>
      </c>
      <c r="L4" s="18">
        <f>frq!C4</f>
        <v>1</v>
      </c>
      <c r="M4" s="16">
        <f t="shared" si="0"/>
        <v>144.33200000000002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144.33200000000002</v>
      </c>
    </row>
    <row r="5" spans="1:18">
      <c r="A5" s="8" t="s">
        <v>47</v>
      </c>
      <c r="B5" s="15">
        <f>'[1]16'!B7</f>
        <v>165</v>
      </c>
      <c r="C5" s="16">
        <f>'[1]16'!C7</f>
        <v>0</v>
      </c>
      <c r="D5" s="16">
        <f>'[1]16'!D7</f>
        <v>180</v>
      </c>
      <c r="E5" s="16">
        <f>'[1]16'!E7</f>
        <v>0</v>
      </c>
      <c r="F5" s="15">
        <f t="shared" ref="F5:F68" si="6">SUM(B5:E5)</f>
        <v>345</v>
      </c>
      <c r="G5" s="15">
        <f>'[1]16'!H7</f>
        <v>144.44400000000002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144.44400000000002</v>
      </c>
      <c r="L5" s="18">
        <f>frq!C5</f>
        <v>1</v>
      </c>
      <c r="M5" s="16">
        <f t="shared" si="0"/>
        <v>144.44400000000002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144.44400000000002</v>
      </c>
      <c r="R5" s="168"/>
    </row>
    <row r="6" spans="1:18">
      <c r="A6" s="8" t="s">
        <v>48</v>
      </c>
      <c r="B6" s="15">
        <f>'[1]16'!B8</f>
        <v>165</v>
      </c>
      <c r="C6" s="16">
        <f>'[1]16'!C8</f>
        <v>0</v>
      </c>
      <c r="D6" s="16">
        <f>'[1]16'!D8</f>
        <v>180</v>
      </c>
      <c r="E6" s="16">
        <f>'[1]16'!E8</f>
        <v>0</v>
      </c>
      <c r="F6" s="15">
        <f t="shared" si="6"/>
        <v>345</v>
      </c>
      <c r="G6" s="15">
        <f>'[1]16'!H8</f>
        <v>143.964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143.964</v>
      </c>
      <c r="L6" s="18">
        <f>frq!C6</f>
        <v>1</v>
      </c>
      <c r="M6" s="16">
        <f t="shared" si="0"/>
        <v>143.964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143.964</v>
      </c>
    </row>
    <row r="7" spans="1:18">
      <c r="A7" s="8" t="s">
        <v>49</v>
      </c>
      <c r="B7" s="15">
        <f>'[1]16'!B9</f>
        <v>165</v>
      </c>
      <c r="C7" s="16">
        <f>'[1]16'!C9</f>
        <v>0</v>
      </c>
      <c r="D7" s="16">
        <f>'[1]16'!D9</f>
        <v>180</v>
      </c>
      <c r="E7" s="16">
        <f>'[1]16'!E9</f>
        <v>0</v>
      </c>
      <c r="F7" s="15">
        <f t="shared" si="6"/>
        <v>345</v>
      </c>
      <c r="G7" s="15">
        <f>'[1]16'!H9</f>
        <v>145.02799999999999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145.02799999999999</v>
      </c>
      <c r="L7" s="18">
        <f>frq!C7</f>
        <v>1</v>
      </c>
      <c r="M7" s="16">
        <f t="shared" si="0"/>
        <v>145.02799999999999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145.02799999999999</v>
      </c>
    </row>
    <row r="8" spans="1:18">
      <c r="A8" s="8" t="s">
        <v>50</v>
      </c>
      <c r="B8" s="15">
        <f>'[1]16'!B10</f>
        <v>165</v>
      </c>
      <c r="C8" s="16">
        <f>'[1]16'!C10</f>
        <v>0</v>
      </c>
      <c r="D8" s="16">
        <f>'[1]16'!D10</f>
        <v>180</v>
      </c>
      <c r="E8" s="16">
        <f>'[1]16'!E10</f>
        <v>0</v>
      </c>
      <c r="F8" s="15">
        <f t="shared" si="6"/>
        <v>345</v>
      </c>
      <c r="G8" s="15">
        <f>'[1]16'!H10</f>
        <v>144.61199999999999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144.61199999999999</v>
      </c>
      <c r="L8" s="18">
        <f>frq!C8</f>
        <v>1</v>
      </c>
      <c r="M8" s="16">
        <f t="shared" si="0"/>
        <v>144.61199999999999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144.61199999999999</v>
      </c>
    </row>
    <row r="9" spans="1:18">
      <c r="A9" s="8" t="s">
        <v>51</v>
      </c>
      <c r="B9" s="15">
        <f>'[1]16'!B11</f>
        <v>165</v>
      </c>
      <c r="C9" s="16">
        <f>'[1]16'!C11</f>
        <v>0</v>
      </c>
      <c r="D9" s="16">
        <f>'[1]16'!D11</f>
        <v>180</v>
      </c>
      <c r="E9" s="16">
        <f>'[1]16'!E11</f>
        <v>0</v>
      </c>
      <c r="F9" s="15">
        <f t="shared" si="6"/>
        <v>345</v>
      </c>
      <c r="G9" s="15">
        <f>'[1]16'!H11</f>
        <v>144.52800000000002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144.52800000000002</v>
      </c>
      <c r="L9" s="18">
        <f>frq!C9</f>
        <v>1</v>
      </c>
      <c r="M9" s="16">
        <f t="shared" si="0"/>
        <v>144.52800000000002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144.52800000000002</v>
      </c>
    </row>
    <row r="10" spans="1:18">
      <c r="A10" s="8" t="s">
        <v>52</v>
      </c>
      <c r="B10" s="15">
        <f>'[1]16'!B12</f>
        <v>165</v>
      </c>
      <c r="C10" s="16">
        <f>'[1]16'!C12</f>
        <v>0</v>
      </c>
      <c r="D10" s="16">
        <f>'[1]16'!D12</f>
        <v>180</v>
      </c>
      <c r="E10" s="16">
        <f>'[1]16'!E12</f>
        <v>0</v>
      </c>
      <c r="F10" s="15">
        <f t="shared" si="6"/>
        <v>345</v>
      </c>
      <c r="G10" s="15">
        <f>'[1]16'!H12</f>
        <v>144.476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144.476</v>
      </c>
      <c r="L10" s="18">
        <f>frq!C10</f>
        <v>1</v>
      </c>
      <c r="M10" s="16">
        <f t="shared" si="0"/>
        <v>144.476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144.476</v>
      </c>
    </row>
    <row r="11" spans="1:18">
      <c r="A11" s="8" t="s">
        <v>53</v>
      </c>
      <c r="B11" s="15">
        <f>'[1]16'!B13</f>
        <v>165</v>
      </c>
      <c r="C11" s="16">
        <f>'[1]16'!C13</f>
        <v>0</v>
      </c>
      <c r="D11" s="16">
        <f>'[1]16'!D13</f>
        <v>180</v>
      </c>
      <c r="E11" s="16">
        <f>'[1]16'!E13</f>
        <v>0</v>
      </c>
      <c r="F11" s="15">
        <f t="shared" si="6"/>
        <v>345</v>
      </c>
      <c r="G11" s="15">
        <f>'[1]16'!H13</f>
        <v>144.476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144.476</v>
      </c>
      <c r="L11" s="18">
        <f>frq!C11</f>
        <v>1</v>
      </c>
      <c r="M11" s="16">
        <f t="shared" si="0"/>
        <v>144.476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144.476</v>
      </c>
    </row>
    <row r="12" spans="1:18">
      <c r="A12" s="8" t="s">
        <v>54</v>
      </c>
      <c r="B12" s="15">
        <f>'[1]16'!B14</f>
        <v>165</v>
      </c>
      <c r="C12" s="16">
        <f>'[1]16'!C14</f>
        <v>0</v>
      </c>
      <c r="D12" s="16">
        <f>'[1]16'!D14</f>
        <v>180</v>
      </c>
      <c r="E12" s="16">
        <f>'[1]16'!E14</f>
        <v>0</v>
      </c>
      <c r="F12" s="15">
        <f t="shared" si="6"/>
        <v>345</v>
      </c>
      <c r="G12" s="15">
        <f>'[1]16'!H14</f>
        <v>144.23599999999999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144.23599999999999</v>
      </c>
      <c r="L12" s="18">
        <f>frq!C12</f>
        <v>1</v>
      </c>
      <c r="M12" s="16">
        <f t="shared" si="0"/>
        <v>144.23599999999999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144.23599999999999</v>
      </c>
    </row>
    <row r="13" spans="1:18">
      <c r="A13" s="8" t="s">
        <v>55</v>
      </c>
      <c r="B13" s="15">
        <f>'[1]16'!B15</f>
        <v>165</v>
      </c>
      <c r="C13" s="16">
        <f>'[1]16'!C15</f>
        <v>0</v>
      </c>
      <c r="D13" s="16">
        <f>'[1]16'!D15</f>
        <v>180</v>
      </c>
      <c r="E13" s="16">
        <f>'[1]16'!E15</f>
        <v>0</v>
      </c>
      <c r="F13" s="15">
        <f t="shared" si="6"/>
        <v>345</v>
      </c>
      <c r="G13" s="15">
        <f>'[1]16'!H15</f>
        <v>144.572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144.572</v>
      </c>
      <c r="L13" s="18">
        <f>frq!C13</f>
        <v>1</v>
      </c>
      <c r="M13" s="16">
        <f t="shared" si="0"/>
        <v>144.572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144.572</v>
      </c>
    </row>
    <row r="14" spans="1:18">
      <c r="A14" s="8" t="s">
        <v>56</v>
      </c>
      <c r="B14" s="15">
        <f>'[1]16'!B16</f>
        <v>165</v>
      </c>
      <c r="C14" s="16">
        <f>'[1]16'!C16</f>
        <v>0</v>
      </c>
      <c r="D14" s="16">
        <f>'[1]16'!D16</f>
        <v>180</v>
      </c>
      <c r="E14" s="16">
        <f>'[1]16'!E16</f>
        <v>0</v>
      </c>
      <c r="F14" s="15">
        <f t="shared" si="6"/>
        <v>345</v>
      </c>
      <c r="G14" s="15">
        <f>'[1]16'!H16</f>
        <v>144.428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144.428</v>
      </c>
      <c r="L14" s="18">
        <f>frq!C14</f>
        <v>1</v>
      </c>
      <c r="M14" s="16">
        <f t="shared" si="0"/>
        <v>144.428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144.428</v>
      </c>
    </row>
    <row r="15" spans="1:18">
      <c r="A15" s="8" t="s">
        <v>57</v>
      </c>
      <c r="B15" s="15">
        <f>'[1]16'!B17</f>
        <v>165</v>
      </c>
      <c r="C15" s="16">
        <f>'[1]16'!C17</f>
        <v>0</v>
      </c>
      <c r="D15" s="16">
        <f>'[1]16'!D17</f>
        <v>180</v>
      </c>
      <c r="E15" s="16">
        <f>'[1]16'!E17</f>
        <v>0</v>
      </c>
      <c r="F15" s="15">
        <f t="shared" si="6"/>
        <v>345</v>
      </c>
      <c r="G15" s="15">
        <f>'[1]16'!H17</f>
        <v>144.596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144.596</v>
      </c>
      <c r="L15" s="18">
        <f>frq!C15</f>
        <v>1</v>
      </c>
      <c r="M15" s="16">
        <f t="shared" si="0"/>
        <v>144.596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144.596</v>
      </c>
    </row>
    <row r="16" spans="1:18">
      <c r="A16" s="8" t="s">
        <v>58</v>
      </c>
      <c r="B16" s="15">
        <f>'[1]16'!B18</f>
        <v>165</v>
      </c>
      <c r="C16" s="16">
        <f>'[1]16'!C18</f>
        <v>0</v>
      </c>
      <c r="D16" s="16">
        <f>'[1]16'!D18</f>
        <v>180</v>
      </c>
      <c r="E16" s="16">
        <f>'[1]16'!E18</f>
        <v>0</v>
      </c>
      <c r="F16" s="15">
        <f t="shared" si="6"/>
        <v>345</v>
      </c>
      <c r="G16" s="15">
        <f>'[1]16'!H18</f>
        <v>144.23200000000003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144.23200000000003</v>
      </c>
      <c r="L16" s="18">
        <f>frq!C16</f>
        <v>1</v>
      </c>
      <c r="M16" s="16">
        <f t="shared" si="0"/>
        <v>144.23200000000003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144.23200000000003</v>
      </c>
    </row>
    <row r="17" spans="1:17">
      <c r="A17" s="8" t="s">
        <v>59</v>
      </c>
      <c r="B17" s="15">
        <f>'[1]16'!B19</f>
        <v>165</v>
      </c>
      <c r="C17" s="16">
        <f>'[1]16'!C19</f>
        <v>0</v>
      </c>
      <c r="D17" s="16">
        <f>'[1]16'!D19</f>
        <v>180</v>
      </c>
      <c r="E17" s="16">
        <f>'[1]16'!E19</f>
        <v>0</v>
      </c>
      <c r="F17" s="15">
        <f t="shared" si="6"/>
        <v>345</v>
      </c>
      <c r="G17" s="15">
        <f>'[1]16'!H19</f>
        <v>144.60799999999998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144.60799999999998</v>
      </c>
      <c r="L17" s="18">
        <f>frq!C17</f>
        <v>1</v>
      </c>
      <c r="M17" s="16">
        <f t="shared" si="0"/>
        <v>144.60799999999998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144.60799999999998</v>
      </c>
    </row>
    <row r="18" spans="1:17">
      <c r="A18" s="8" t="s">
        <v>60</v>
      </c>
      <c r="B18" s="15">
        <f>'[1]16'!B20</f>
        <v>165</v>
      </c>
      <c r="C18" s="16">
        <f>'[1]16'!C20</f>
        <v>0</v>
      </c>
      <c r="D18" s="16">
        <f>'[1]16'!D20</f>
        <v>180</v>
      </c>
      <c r="E18" s="16">
        <f>'[1]16'!E20</f>
        <v>0</v>
      </c>
      <c r="F18" s="15">
        <f t="shared" si="6"/>
        <v>345</v>
      </c>
      <c r="G18" s="15">
        <f>'[1]16'!H20</f>
        <v>143.928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143.928</v>
      </c>
      <c r="L18" s="18">
        <f>frq!C18</f>
        <v>1</v>
      </c>
      <c r="M18" s="16">
        <f t="shared" si="0"/>
        <v>143.928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143.928</v>
      </c>
    </row>
    <row r="19" spans="1:17">
      <c r="A19" s="8" t="s">
        <v>61</v>
      </c>
      <c r="B19" s="15">
        <f>'[1]16'!B21</f>
        <v>165</v>
      </c>
      <c r="C19" s="16">
        <f>'[1]16'!C21</f>
        <v>0</v>
      </c>
      <c r="D19" s="16">
        <f>'[1]16'!D21</f>
        <v>180</v>
      </c>
      <c r="E19" s="16">
        <f>'[1]16'!E21</f>
        <v>0</v>
      </c>
      <c r="F19" s="15">
        <f t="shared" si="6"/>
        <v>345</v>
      </c>
      <c r="G19" s="15">
        <f>'[1]16'!H21</f>
        <v>142.39599999999999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142.39599999999999</v>
      </c>
      <c r="L19" s="18">
        <f>frq!C19</f>
        <v>1</v>
      </c>
      <c r="M19" s="16">
        <f t="shared" si="0"/>
        <v>142.39599999999999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142.39599999999999</v>
      </c>
    </row>
    <row r="20" spans="1:17">
      <c r="A20" s="8" t="s">
        <v>62</v>
      </c>
      <c r="B20" s="15">
        <f>'[1]16'!B22</f>
        <v>165</v>
      </c>
      <c r="C20" s="16">
        <f>'[1]16'!C22</f>
        <v>0</v>
      </c>
      <c r="D20" s="16">
        <f>'[1]16'!D22</f>
        <v>180</v>
      </c>
      <c r="E20" s="16">
        <f>'[1]16'!E22</f>
        <v>0</v>
      </c>
      <c r="F20" s="15">
        <f t="shared" si="6"/>
        <v>345</v>
      </c>
      <c r="G20" s="15">
        <f>'[1]16'!H22</f>
        <v>142.02399999999997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142.02399999999997</v>
      </c>
      <c r="L20" s="18">
        <f>frq!C20</f>
        <v>1</v>
      </c>
      <c r="M20" s="16">
        <f t="shared" si="0"/>
        <v>142.02399999999997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142.02399999999997</v>
      </c>
    </row>
    <row r="21" spans="1:17">
      <c r="A21" s="8" t="s">
        <v>63</v>
      </c>
      <c r="B21" s="15">
        <f>'[1]16'!B23</f>
        <v>165</v>
      </c>
      <c r="C21" s="16">
        <f>'[1]16'!C23</f>
        <v>0</v>
      </c>
      <c r="D21" s="16">
        <f>'[1]16'!D23</f>
        <v>180</v>
      </c>
      <c r="E21" s="16">
        <f>'[1]16'!E23</f>
        <v>0</v>
      </c>
      <c r="F21" s="15">
        <f t="shared" si="6"/>
        <v>345</v>
      </c>
      <c r="G21" s="15">
        <f>'[1]16'!H23</f>
        <v>141.78000000000003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141.78000000000003</v>
      </c>
      <c r="L21" s="18">
        <f>frq!C21</f>
        <v>1</v>
      </c>
      <c r="M21" s="16">
        <f t="shared" si="0"/>
        <v>141.78000000000003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141.78000000000003</v>
      </c>
    </row>
    <row r="22" spans="1:17">
      <c r="A22" s="8" t="s">
        <v>64</v>
      </c>
      <c r="B22" s="15">
        <f>'[1]16'!B24</f>
        <v>165</v>
      </c>
      <c r="C22" s="16">
        <f>'[1]16'!C24</f>
        <v>0</v>
      </c>
      <c r="D22" s="16">
        <f>'[1]16'!D24</f>
        <v>180</v>
      </c>
      <c r="E22" s="16">
        <f>'[1]16'!E24</f>
        <v>0</v>
      </c>
      <c r="F22" s="15">
        <f t="shared" si="6"/>
        <v>345</v>
      </c>
      <c r="G22" s="15">
        <f>'[1]16'!H24</f>
        <v>141.56800000000004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141.56800000000004</v>
      </c>
      <c r="L22" s="18">
        <f>frq!C22</f>
        <v>1</v>
      </c>
      <c r="M22" s="16">
        <f t="shared" si="0"/>
        <v>141.56800000000004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141.56800000000004</v>
      </c>
    </row>
    <row r="23" spans="1:17">
      <c r="A23" s="8" t="s">
        <v>65</v>
      </c>
      <c r="B23" s="15">
        <f>'[1]16'!B25</f>
        <v>165</v>
      </c>
      <c r="C23" s="16">
        <f>'[1]16'!C25</f>
        <v>0</v>
      </c>
      <c r="D23" s="16">
        <f>'[1]16'!D25</f>
        <v>180</v>
      </c>
      <c r="E23" s="16">
        <f>'[1]16'!E25</f>
        <v>0</v>
      </c>
      <c r="F23" s="15">
        <f t="shared" si="6"/>
        <v>345</v>
      </c>
      <c r="G23" s="15">
        <f>'[1]16'!H25</f>
        <v>141.30799999999999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141.30799999999999</v>
      </c>
      <c r="L23" s="18">
        <f>frq!C23</f>
        <v>1</v>
      </c>
      <c r="M23" s="16">
        <f t="shared" si="0"/>
        <v>141.30799999999999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141.30799999999999</v>
      </c>
    </row>
    <row r="24" spans="1:17">
      <c r="A24" s="8" t="s">
        <v>66</v>
      </c>
      <c r="B24" s="15">
        <f>'[1]16'!B26</f>
        <v>165</v>
      </c>
      <c r="C24" s="16">
        <f>'[1]16'!C26</f>
        <v>0</v>
      </c>
      <c r="D24" s="16">
        <f>'[1]16'!D26</f>
        <v>180</v>
      </c>
      <c r="E24" s="16">
        <f>'[1]16'!E26</f>
        <v>0</v>
      </c>
      <c r="F24" s="15">
        <f t="shared" si="6"/>
        <v>345</v>
      </c>
      <c r="G24" s="15">
        <f>'[1]16'!H26</f>
        <v>141.88800000000001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141.88800000000001</v>
      </c>
      <c r="L24" s="18">
        <f>frq!C24</f>
        <v>1</v>
      </c>
      <c r="M24" s="16">
        <f t="shared" si="0"/>
        <v>141.88800000000001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141.88800000000001</v>
      </c>
    </row>
    <row r="25" spans="1:17">
      <c r="A25" s="8" t="s">
        <v>67</v>
      </c>
      <c r="B25" s="15">
        <f>'[1]16'!B27</f>
        <v>165</v>
      </c>
      <c r="C25" s="16">
        <f>'[1]16'!C27</f>
        <v>0</v>
      </c>
      <c r="D25" s="16">
        <f>'[1]16'!D27</f>
        <v>180</v>
      </c>
      <c r="E25" s="16">
        <f>'[1]16'!E27</f>
        <v>0</v>
      </c>
      <c r="F25" s="15">
        <f t="shared" si="6"/>
        <v>345</v>
      </c>
      <c r="G25" s="15">
        <f>'[1]16'!H27</f>
        <v>141.98400000000001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141.98400000000001</v>
      </c>
      <c r="L25" s="18">
        <f>frq!C25</f>
        <v>1</v>
      </c>
      <c r="M25" s="16">
        <f t="shared" si="0"/>
        <v>141.98400000000001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141.98400000000001</v>
      </c>
    </row>
    <row r="26" spans="1:17">
      <c r="A26" s="8" t="s">
        <v>68</v>
      </c>
      <c r="B26" s="15">
        <f>'[1]16'!B28</f>
        <v>165</v>
      </c>
      <c r="C26" s="16">
        <f>'[1]16'!C28</f>
        <v>0</v>
      </c>
      <c r="D26" s="16">
        <f>'[1]16'!D28</f>
        <v>180</v>
      </c>
      <c r="E26" s="16">
        <f>'[1]16'!E28</f>
        <v>0</v>
      </c>
      <c r="F26" s="15">
        <f t="shared" si="6"/>
        <v>345</v>
      </c>
      <c r="G26" s="15">
        <f>'[1]16'!H28</f>
        <v>141.55199999999999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141.55199999999999</v>
      </c>
      <c r="L26" s="18">
        <f>frq!C26</f>
        <v>1</v>
      </c>
      <c r="M26" s="16">
        <f t="shared" si="0"/>
        <v>141.55199999999999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141.55199999999999</v>
      </c>
    </row>
    <row r="27" spans="1:17">
      <c r="A27" s="8" t="s">
        <v>69</v>
      </c>
      <c r="B27" s="15">
        <f>'[1]16'!B29</f>
        <v>165</v>
      </c>
      <c r="C27" s="16">
        <f>'[1]16'!C29</f>
        <v>0</v>
      </c>
      <c r="D27" s="16">
        <f>'[1]16'!D29</f>
        <v>180</v>
      </c>
      <c r="E27" s="16">
        <f>'[1]16'!E29</f>
        <v>0</v>
      </c>
      <c r="F27" s="15">
        <f t="shared" si="6"/>
        <v>345</v>
      </c>
      <c r="G27" s="15">
        <f>'[1]16'!H29</f>
        <v>141.72800000000001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141.72800000000001</v>
      </c>
      <c r="L27" s="18">
        <f>frq!C27</f>
        <v>1</v>
      </c>
      <c r="M27" s="16">
        <f t="shared" si="0"/>
        <v>141.72800000000001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141.72800000000001</v>
      </c>
    </row>
    <row r="28" spans="1:17">
      <c r="A28" s="8" t="s">
        <v>70</v>
      </c>
      <c r="B28" s="15">
        <f>'[1]16'!B30</f>
        <v>165</v>
      </c>
      <c r="C28" s="16">
        <f>'[1]16'!C30</f>
        <v>0</v>
      </c>
      <c r="D28" s="16">
        <f>'[1]16'!D30</f>
        <v>180</v>
      </c>
      <c r="E28" s="16">
        <f>'[1]16'!E30</f>
        <v>0</v>
      </c>
      <c r="F28" s="15">
        <f t="shared" si="6"/>
        <v>345</v>
      </c>
      <c r="G28" s="15">
        <f>'[1]16'!H30</f>
        <v>142.09199999999998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142.09199999999998</v>
      </c>
      <c r="L28" s="18">
        <f>frq!C28</f>
        <v>1</v>
      </c>
      <c r="M28" s="16">
        <f t="shared" si="0"/>
        <v>142.09199999999998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142.09199999999998</v>
      </c>
    </row>
    <row r="29" spans="1:17">
      <c r="A29" s="8" t="s">
        <v>71</v>
      </c>
      <c r="B29" s="15">
        <f>'[1]16'!B31</f>
        <v>165</v>
      </c>
      <c r="C29" s="16">
        <f>'[1]16'!C31</f>
        <v>0</v>
      </c>
      <c r="D29" s="16">
        <f>'[1]16'!D31</f>
        <v>180</v>
      </c>
      <c r="E29" s="16">
        <f>'[1]16'!E31</f>
        <v>0</v>
      </c>
      <c r="F29" s="15">
        <f t="shared" si="6"/>
        <v>345</v>
      </c>
      <c r="G29" s="15">
        <f>'[1]16'!H31</f>
        <v>141.512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141.512</v>
      </c>
      <c r="L29" s="18">
        <f>frq!C29</f>
        <v>1</v>
      </c>
      <c r="M29" s="16">
        <f t="shared" si="0"/>
        <v>141.512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141.512</v>
      </c>
    </row>
    <row r="30" spans="1:17">
      <c r="A30" s="8" t="s">
        <v>72</v>
      </c>
      <c r="B30" s="15">
        <f>'[1]16'!B32</f>
        <v>165</v>
      </c>
      <c r="C30" s="16">
        <f>'[1]16'!C32</f>
        <v>0</v>
      </c>
      <c r="D30" s="16">
        <f>'[1]16'!D32</f>
        <v>180</v>
      </c>
      <c r="E30" s="16">
        <f>'[1]16'!E32</f>
        <v>0</v>
      </c>
      <c r="F30" s="15">
        <f t="shared" si="6"/>
        <v>345</v>
      </c>
      <c r="G30" s="15">
        <f>'[1]16'!H32</f>
        <v>141.57599999999999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141.57599999999999</v>
      </c>
      <c r="L30" s="18">
        <f>frq!C30</f>
        <v>1</v>
      </c>
      <c r="M30" s="16">
        <f t="shared" si="0"/>
        <v>141.57599999999999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141.57599999999999</v>
      </c>
    </row>
    <row r="31" spans="1:17">
      <c r="A31" s="8" t="s">
        <v>73</v>
      </c>
      <c r="B31" s="15">
        <f>'[1]16'!B33</f>
        <v>165</v>
      </c>
      <c r="C31" s="16">
        <f>'[1]16'!C33</f>
        <v>0</v>
      </c>
      <c r="D31" s="16">
        <f>'[1]16'!D33</f>
        <v>180</v>
      </c>
      <c r="E31" s="16">
        <f>'[1]16'!E33</f>
        <v>0</v>
      </c>
      <c r="F31" s="15">
        <f t="shared" si="6"/>
        <v>345</v>
      </c>
      <c r="G31" s="15">
        <f>'[1]16'!H33</f>
        <v>141.91600000000003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141.91600000000003</v>
      </c>
      <c r="L31" s="18">
        <f>frq!C31</f>
        <v>1</v>
      </c>
      <c r="M31" s="16">
        <f t="shared" si="0"/>
        <v>141.91600000000003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141.91600000000003</v>
      </c>
    </row>
    <row r="32" spans="1:17">
      <c r="A32" s="8" t="s">
        <v>74</v>
      </c>
      <c r="B32" s="15">
        <f>'[1]16'!B34</f>
        <v>165</v>
      </c>
      <c r="C32" s="16">
        <f>'[1]16'!C34</f>
        <v>0</v>
      </c>
      <c r="D32" s="16">
        <f>'[1]16'!D34</f>
        <v>180</v>
      </c>
      <c r="E32" s="16">
        <f>'[1]16'!E34</f>
        <v>0</v>
      </c>
      <c r="F32" s="15">
        <f t="shared" si="6"/>
        <v>345</v>
      </c>
      <c r="G32" s="15">
        <f>'[1]16'!H34</f>
        <v>141.81199999999998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141.81199999999998</v>
      </c>
      <c r="L32" s="18">
        <f>frq!C32</f>
        <v>1</v>
      </c>
      <c r="M32" s="16">
        <f t="shared" si="0"/>
        <v>141.81199999999998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141.81199999999998</v>
      </c>
    </row>
    <row r="33" spans="1:17">
      <c r="A33" s="8" t="s">
        <v>75</v>
      </c>
      <c r="B33" s="15">
        <f>'[1]16'!B35</f>
        <v>165</v>
      </c>
      <c r="C33" s="16">
        <f>'[1]16'!C35</f>
        <v>0</v>
      </c>
      <c r="D33" s="16">
        <f>'[1]16'!D35</f>
        <v>180</v>
      </c>
      <c r="E33" s="16">
        <f>'[1]16'!E35</f>
        <v>0</v>
      </c>
      <c r="F33" s="15">
        <f t="shared" si="6"/>
        <v>345</v>
      </c>
      <c r="G33" s="15">
        <f>'[1]16'!H35</f>
        <v>141.78399999999999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141.78399999999999</v>
      </c>
      <c r="L33" s="18">
        <f>frq!C33</f>
        <v>1</v>
      </c>
      <c r="M33" s="16">
        <f t="shared" si="0"/>
        <v>141.78399999999999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141.78399999999999</v>
      </c>
    </row>
    <row r="34" spans="1:17">
      <c r="A34" s="8" t="s">
        <v>76</v>
      </c>
      <c r="B34" s="15">
        <f>'[1]16'!B36</f>
        <v>165</v>
      </c>
      <c r="C34" s="16">
        <f>'[1]16'!C36</f>
        <v>0</v>
      </c>
      <c r="D34" s="16">
        <f>'[1]16'!D36</f>
        <v>180</v>
      </c>
      <c r="E34" s="16">
        <f>'[1]16'!E36</f>
        <v>0</v>
      </c>
      <c r="F34" s="15">
        <f t="shared" si="6"/>
        <v>345</v>
      </c>
      <c r="G34" s="15">
        <f>'[1]16'!H36</f>
        <v>141.56800000000001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141.56800000000001</v>
      </c>
      <c r="L34" s="18">
        <f>frq!C34</f>
        <v>1</v>
      </c>
      <c r="M34" s="16">
        <f t="shared" si="0"/>
        <v>141.56800000000001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141.56800000000001</v>
      </c>
    </row>
    <row r="35" spans="1:17">
      <c r="A35" s="8" t="s">
        <v>77</v>
      </c>
      <c r="B35" s="15">
        <f>'[1]16'!B37</f>
        <v>165</v>
      </c>
      <c r="C35" s="16">
        <f>'[1]16'!C37</f>
        <v>0</v>
      </c>
      <c r="D35" s="16">
        <f>'[1]16'!D37</f>
        <v>180</v>
      </c>
      <c r="E35" s="16">
        <f>'[1]16'!E37</f>
        <v>0</v>
      </c>
      <c r="F35" s="15">
        <f t="shared" si="6"/>
        <v>345</v>
      </c>
      <c r="G35" s="15">
        <f>'[1]16'!H37</f>
        <v>142.18799999999999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142.18799999999999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142.18799999999999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142.18799999999999</v>
      </c>
    </row>
    <row r="36" spans="1:17">
      <c r="A36" s="8" t="s">
        <v>78</v>
      </c>
      <c r="B36" s="15">
        <f>'[1]16'!B38</f>
        <v>165</v>
      </c>
      <c r="C36" s="16">
        <f>'[1]16'!C38</f>
        <v>0</v>
      </c>
      <c r="D36" s="16">
        <f>'[1]16'!D38</f>
        <v>180</v>
      </c>
      <c r="E36" s="16">
        <f>'[1]16'!E38</f>
        <v>0</v>
      </c>
      <c r="F36" s="15">
        <f t="shared" si="6"/>
        <v>345</v>
      </c>
      <c r="G36" s="15">
        <f>'[1]16'!H38</f>
        <v>141.75199999999998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141.75199999999998</v>
      </c>
      <c r="L36" s="18">
        <f>frq!C36</f>
        <v>1</v>
      </c>
      <c r="M36" s="16">
        <f t="shared" si="7"/>
        <v>141.75199999999998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141.75199999999998</v>
      </c>
    </row>
    <row r="37" spans="1:17">
      <c r="A37" s="8" t="s">
        <v>79</v>
      </c>
      <c r="B37" s="15">
        <f>'[1]16'!B39</f>
        <v>165</v>
      </c>
      <c r="C37" s="16">
        <f>'[1]16'!C39</f>
        <v>0</v>
      </c>
      <c r="D37" s="16">
        <f>'[1]16'!D39</f>
        <v>180</v>
      </c>
      <c r="E37" s="16">
        <f>'[1]16'!E39</f>
        <v>0</v>
      </c>
      <c r="F37" s="15">
        <f t="shared" si="6"/>
        <v>345</v>
      </c>
      <c r="G37" s="15">
        <f>'[1]16'!H39</f>
        <v>141.536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141.536</v>
      </c>
      <c r="L37" s="18">
        <f>frq!C37</f>
        <v>1</v>
      </c>
      <c r="M37" s="16">
        <f t="shared" si="7"/>
        <v>141.536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141.536</v>
      </c>
    </row>
    <row r="38" spans="1:17">
      <c r="A38" s="8" t="s">
        <v>80</v>
      </c>
      <c r="B38" s="15">
        <f>'[1]16'!B40</f>
        <v>165</v>
      </c>
      <c r="C38" s="16">
        <f>'[1]16'!C40</f>
        <v>0</v>
      </c>
      <c r="D38" s="16">
        <f>'[1]16'!D40</f>
        <v>180</v>
      </c>
      <c r="E38" s="16">
        <f>'[1]16'!E40</f>
        <v>0</v>
      </c>
      <c r="F38" s="15">
        <f t="shared" si="6"/>
        <v>345</v>
      </c>
      <c r="G38" s="15">
        <f>'[1]16'!H40</f>
        <v>142.28800000000001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142.28800000000001</v>
      </c>
      <c r="L38" s="18">
        <f>frq!C38</f>
        <v>1</v>
      </c>
      <c r="M38" s="16">
        <f t="shared" si="7"/>
        <v>142.28800000000001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142.28800000000001</v>
      </c>
    </row>
    <row r="39" spans="1:17">
      <c r="A39" s="8" t="s">
        <v>81</v>
      </c>
      <c r="B39" s="15">
        <f>'[1]16'!B41</f>
        <v>165</v>
      </c>
      <c r="C39" s="16">
        <f>'[1]16'!C41</f>
        <v>0</v>
      </c>
      <c r="D39" s="16">
        <f>'[1]16'!D41</f>
        <v>180</v>
      </c>
      <c r="E39" s="16">
        <f>'[1]16'!E41</f>
        <v>0</v>
      </c>
      <c r="F39" s="15">
        <f t="shared" si="6"/>
        <v>345</v>
      </c>
      <c r="G39" s="15">
        <f>'[1]16'!H41</f>
        <v>141.99200000000002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141.99200000000002</v>
      </c>
      <c r="L39" s="18">
        <f>frq!C39</f>
        <v>1</v>
      </c>
      <c r="M39" s="16">
        <f t="shared" si="7"/>
        <v>141.99200000000002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141.99200000000002</v>
      </c>
    </row>
    <row r="40" spans="1:17">
      <c r="A40" s="8" t="s">
        <v>82</v>
      </c>
      <c r="B40" s="15">
        <f>'[1]16'!B42</f>
        <v>165</v>
      </c>
      <c r="C40" s="16">
        <f>'[1]16'!C42</f>
        <v>0</v>
      </c>
      <c r="D40" s="16">
        <f>'[1]16'!D42</f>
        <v>180</v>
      </c>
      <c r="E40" s="16">
        <f>'[1]16'!E42</f>
        <v>0</v>
      </c>
      <c r="F40" s="15">
        <f t="shared" si="6"/>
        <v>345</v>
      </c>
      <c r="G40" s="15">
        <f>'[1]16'!H42</f>
        <v>142.38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142.38</v>
      </c>
      <c r="L40" s="18">
        <f>frq!C40</f>
        <v>1</v>
      </c>
      <c r="M40" s="16">
        <f t="shared" si="7"/>
        <v>142.38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142.38</v>
      </c>
    </row>
    <row r="41" spans="1:17">
      <c r="A41" s="8" t="s">
        <v>83</v>
      </c>
      <c r="B41" s="15">
        <f>'[1]16'!B43</f>
        <v>165</v>
      </c>
      <c r="C41" s="16">
        <f>'[1]16'!C43</f>
        <v>0</v>
      </c>
      <c r="D41" s="16">
        <f>'[1]16'!D43</f>
        <v>180</v>
      </c>
      <c r="E41" s="16">
        <f>'[1]16'!E43</f>
        <v>0</v>
      </c>
      <c r="F41" s="15">
        <f t="shared" si="6"/>
        <v>345</v>
      </c>
      <c r="G41" s="15">
        <f>'[1]16'!H43</f>
        <v>142.35999999999999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142.35999999999999</v>
      </c>
      <c r="L41" s="18">
        <f>frq!C41</f>
        <v>1</v>
      </c>
      <c r="M41" s="16">
        <f t="shared" si="7"/>
        <v>142.35999999999999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142.35999999999999</v>
      </c>
    </row>
    <row r="42" spans="1:17">
      <c r="A42" s="8" t="s">
        <v>84</v>
      </c>
      <c r="B42" s="15">
        <f>'[1]16'!B44</f>
        <v>165</v>
      </c>
      <c r="C42" s="16">
        <f>'[1]16'!C44</f>
        <v>0</v>
      </c>
      <c r="D42" s="16">
        <f>'[1]16'!D44</f>
        <v>180</v>
      </c>
      <c r="E42" s="16">
        <f>'[1]16'!E44</f>
        <v>0</v>
      </c>
      <c r="F42" s="15">
        <f t="shared" si="6"/>
        <v>345</v>
      </c>
      <c r="G42" s="15">
        <f>'[1]16'!H44</f>
        <v>142.04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142.04</v>
      </c>
      <c r="L42" s="18">
        <f>frq!C42</f>
        <v>1</v>
      </c>
      <c r="M42" s="16">
        <f t="shared" si="7"/>
        <v>142.04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142.04</v>
      </c>
    </row>
    <row r="43" spans="1:17">
      <c r="A43" s="8" t="s">
        <v>85</v>
      </c>
      <c r="B43" s="15">
        <f>'[1]16'!B45</f>
        <v>165</v>
      </c>
      <c r="C43" s="16">
        <f>'[1]16'!C45</f>
        <v>0</v>
      </c>
      <c r="D43" s="16">
        <f>'[1]16'!D45</f>
        <v>180</v>
      </c>
      <c r="E43" s="16">
        <f>'[1]16'!E45</f>
        <v>0</v>
      </c>
      <c r="F43" s="15">
        <f t="shared" si="6"/>
        <v>345</v>
      </c>
      <c r="G43" s="15">
        <f>'[1]16'!H45</f>
        <v>142.572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142.572</v>
      </c>
      <c r="L43" s="18">
        <f>frq!C43</f>
        <v>1</v>
      </c>
      <c r="M43" s="16">
        <f t="shared" si="7"/>
        <v>142.572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142.572</v>
      </c>
    </row>
    <row r="44" spans="1:17">
      <c r="A44" s="8" t="s">
        <v>86</v>
      </c>
      <c r="B44" s="15">
        <f>'[1]16'!B46</f>
        <v>165</v>
      </c>
      <c r="C44" s="16">
        <f>'[1]16'!C46</f>
        <v>0</v>
      </c>
      <c r="D44" s="16">
        <f>'[1]16'!D46</f>
        <v>180</v>
      </c>
      <c r="E44" s="16">
        <f>'[1]16'!E46</f>
        <v>0</v>
      </c>
      <c r="F44" s="15">
        <f t="shared" si="6"/>
        <v>345</v>
      </c>
      <c r="G44" s="15">
        <f>'[1]16'!H46</f>
        <v>142.916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142.916</v>
      </c>
      <c r="L44" s="18">
        <f>frq!C44</f>
        <v>1</v>
      </c>
      <c r="M44" s="16">
        <f t="shared" si="7"/>
        <v>142.916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142.916</v>
      </c>
    </row>
    <row r="45" spans="1:17">
      <c r="A45" s="8" t="s">
        <v>87</v>
      </c>
      <c r="B45" s="15">
        <f>'[1]16'!B47</f>
        <v>165</v>
      </c>
      <c r="C45" s="16">
        <f>'[1]16'!C47</f>
        <v>0</v>
      </c>
      <c r="D45" s="16">
        <f>'[1]16'!D47</f>
        <v>180</v>
      </c>
      <c r="E45" s="16">
        <f>'[1]16'!E47</f>
        <v>0</v>
      </c>
      <c r="F45" s="15">
        <f t="shared" si="6"/>
        <v>345</v>
      </c>
      <c r="G45" s="15">
        <f>'[1]16'!H47</f>
        <v>0</v>
      </c>
      <c r="H45" s="16">
        <f>'[1]16'!I47</f>
        <v>92.756</v>
      </c>
      <c r="I45" s="16">
        <f>'[1]16'!J47</f>
        <v>0</v>
      </c>
      <c r="J45" s="16">
        <f>'[1]16'!K47</f>
        <v>0</v>
      </c>
      <c r="K45" s="15">
        <f t="shared" si="4"/>
        <v>92.756</v>
      </c>
      <c r="L45" s="18">
        <f>frq!C45</f>
        <v>1</v>
      </c>
      <c r="M45" s="16">
        <f t="shared" si="7"/>
        <v>0</v>
      </c>
      <c r="N45" s="16">
        <f t="shared" si="8"/>
        <v>92.756</v>
      </c>
      <c r="O45" s="16">
        <f t="shared" si="9"/>
        <v>0</v>
      </c>
      <c r="P45" s="16">
        <f t="shared" si="10"/>
        <v>0</v>
      </c>
      <c r="Q45" s="17">
        <f t="shared" si="5"/>
        <v>92.756</v>
      </c>
    </row>
    <row r="46" spans="1:17">
      <c r="A46" s="8" t="s">
        <v>88</v>
      </c>
      <c r="B46" s="15">
        <f>'[1]16'!B48</f>
        <v>165</v>
      </c>
      <c r="C46" s="16">
        <f>'[1]16'!C48</f>
        <v>0</v>
      </c>
      <c r="D46" s="16">
        <f>'[1]16'!D48</f>
        <v>180</v>
      </c>
      <c r="E46" s="16">
        <f>'[1]16'!E48</f>
        <v>0</v>
      </c>
      <c r="F46" s="15">
        <f t="shared" si="6"/>
        <v>345</v>
      </c>
      <c r="G46" s="15">
        <f>'[1]16'!H48</f>
        <v>0</v>
      </c>
      <c r="H46" s="16">
        <f>'[1]16'!I48</f>
        <v>91.963999999999999</v>
      </c>
      <c r="I46" s="16">
        <f>'[1]16'!J48</f>
        <v>0</v>
      </c>
      <c r="J46" s="16">
        <f>'[1]16'!K48</f>
        <v>0</v>
      </c>
      <c r="K46" s="15">
        <f t="shared" si="4"/>
        <v>91.963999999999999</v>
      </c>
      <c r="L46" s="18">
        <f>frq!C46</f>
        <v>1</v>
      </c>
      <c r="M46" s="16">
        <f t="shared" si="7"/>
        <v>0</v>
      </c>
      <c r="N46" s="16">
        <f t="shared" si="8"/>
        <v>91.963999999999999</v>
      </c>
      <c r="O46" s="16">
        <f t="shared" si="9"/>
        <v>0</v>
      </c>
      <c r="P46" s="16">
        <f t="shared" si="10"/>
        <v>0</v>
      </c>
      <c r="Q46" s="17">
        <f t="shared" si="5"/>
        <v>91.963999999999999</v>
      </c>
    </row>
    <row r="47" spans="1:17">
      <c r="A47" s="8" t="s">
        <v>89</v>
      </c>
      <c r="B47" s="15">
        <f>'[1]16'!B49</f>
        <v>165</v>
      </c>
      <c r="C47" s="16">
        <f>'[1]16'!C49</f>
        <v>0</v>
      </c>
      <c r="D47" s="16">
        <f>'[1]16'!D49</f>
        <v>180</v>
      </c>
      <c r="E47" s="16">
        <f>'[1]16'!E49</f>
        <v>0</v>
      </c>
      <c r="F47" s="15">
        <f t="shared" si="6"/>
        <v>345</v>
      </c>
      <c r="G47" s="15">
        <f>'[1]16'!H49</f>
        <v>0</v>
      </c>
      <c r="H47" s="16">
        <f>'[1]16'!I49</f>
        <v>91.688000000000002</v>
      </c>
      <c r="I47" s="16">
        <f>'[1]16'!J49</f>
        <v>0</v>
      </c>
      <c r="J47" s="16">
        <f>'[1]16'!K49</f>
        <v>0</v>
      </c>
      <c r="K47" s="15">
        <f t="shared" si="4"/>
        <v>91.688000000000002</v>
      </c>
      <c r="L47" s="18">
        <f>frq!C47</f>
        <v>1</v>
      </c>
      <c r="M47" s="16">
        <f t="shared" si="7"/>
        <v>0</v>
      </c>
      <c r="N47" s="16">
        <f t="shared" si="8"/>
        <v>91.688000000000002</v>
      </c>
      <c r="O47" s="16">
        <f t="shared" si="9"/>
        <v>0</v>
      </c>
      <c r="P47" s="16">
        <f t="shared" si="10"/>
        <v>0</v>
      </c>
      <c r="Q47" s="17">
        <f t="shared" si="5"/>
        <v>91.688000000000002</v>
      </c>
    </row>
    <row r="48" spans="1:17">
      <c r="A48" s="8" t="s">
        <v>90</v>
      </c>
      <c r="B48" s="15">
        <f>'[1]16'!B50</f>
        <v>165</v>
      </c>
      <c r="C48" s="16">
        <f>'[1]16'!C50</f>
        <v>0</v>
      </c>
      <c r="D48" s="16">
        <f>'[1]16'!D50</f>
        <v>180</v>
      </c>
      <c r="E48" s="16">
        <f>'[1]16'!E50</f>
        <v>0</v>
      </c>
      <c r="F48" s="15">
        <f t="shared" si="6"/>
        <v>345</v>
      </c>
      <c r="G48" s="15">
        <f>'[1]16'!H50</f>
        <v>0</v>
      </c>
      <c r="H48" s="16">
        <f>'[1]16'!I50</f>
        <v>91.740000000000009</v>
      </c>
      <c r="I48" s="16">
        <f>'[1]16'!J50</f>
        <v>0</v>
      </c>
      <c r="J48" s="16">
        <f>'[1]16'!K50</f>
        <v>0</v>
      </c>
      <c r="K48" s="15">
        <f t="shared" si="4"/>
        <v>91.740000000000009</v>
      </c>
      <c r="L48" s="18">
        <f>frq!C48</f>
        <v>1</v>
      </c>
      <c r="M48" s="16">
        <f t="shared" si="7"/>
        <v>0</v>
      </c>
      <c r="N48" s="16">
        <f t="shared" si="8"/>
        <v>91.740000000000009</v>
      </c>
      <c r="O48" s="16">
        <f t="shared" si="9"/>
        <v>0</v>
      </c>
      <c r="P48" s="16">
        <f t="shared" si="10"/>
        <v>0</v>
      </c>
      <c r="Q48" s="17">
        <f t="shared" si="5"/>
        <v>91.740000000000009</v>
      </c>
    </row>
    <row r="49" spans="1:17">
      <c r="A49" s="8" t="s">
        <v>91</v>
      </c>
      <c r="B49" s="15">
        <f>'[1]16'!B51</f>
        <v>0</v>
      </c>
      <c r="C49" s="16">
        <f>'[1]16'!C51</f>
        <v>90</v>
      </c>
      <c r="D49" s="16">
        <f>'[1]16'!D51</f>
        <v>180</v>
      </c>
      <c r="E49" s="16">
        <f>'[1]16'!E51</f>
        <v>0</v>
      </c>
      <c r="F49" s="15">
        <f t="shared" si="6"/>
        <v>270</v>
      </c>
      <c r="G49" s="15">
        <f>'[1]16'!H51</f>
        <v>0</v>
      </c>
      <c r="H49" s="16">
        <f>'[1]16'!I51</f>
        <v>90.596000000000004</v>
      </c>
      <c r="I49" s="16">
        <f>'[1]16'!J51</f>
        <v>0</v>
      </c>
      <c r="J49" s="16">
        <f>'[1]16'!K51</f>
        <v>0</v>
      </c>
      <c r="K49" s="15">
        <f t="shared" si="4"/>
        <v>90.596000000000004</v>
      </c>
      <c r="L49" s="18">
        <f>frq!C49</f>
        <v>1</v>
      </c>
      <c r="M49" s="16">
        <f t="shared" si="7"/>
        <v>0</v>
      </c>
      <c r="N49" s="16">
        <f t="shared" si="8"/>
        <v>90.596000000000004</v>
      </c>
      <c r="O49" s="16">
        <f t="shared" si="9"/>
        <v>0</v>
      </c>
      <c r="P49" s="16">
        <f t="shared" si="10"/>
        <v>0</v>
      </c>
      <c r="Q49" s="17">
        <f t="shared" si="5"/>
        <v>90.596000000000004</v>
      </c>
    </row>
    <row r="50" spans="1:17">
      <c r="A50" s="8" t="s">
        <v>92</v>
      </c>
      <c r="B50" s="15">
        <f>'[1]16'!B52</f>
        <v>0</v>
      </c>
      <c r="C50" s="16">
        <f>'[1]16'!C52</f>
        <v>90</v>
      </c>
      <c r="D50" s="16">
        <f>'[1]16'!D52</f>
        <v>180</v>
      </c>
      <c r="E50" s="16">
        <f>'[1]16'!E52</f>
        <v>0</v>
      </c>
      <c r="F50" s="15">
        <f t="shared" si="6"/>
        <v>270</v>
      </c>
      <c r="G50" s="15">
        <f>'[1]16'!H52</f>
        <v>0</v>
      </c>
      <c r="H50" s="16">
        <f>'[1]16'!I52</f>
        <v>90.103999999999999</v>
      </c>
      <c r="I50" s="16">
        <f>'[1]16'!J52</f>
        <v>0</v>
      </c>
      <c r="J50" s="16">
        <f>'[1]16'!K52</f>
        <v>0</v>
      </c>
      <c r="K50" s="15">
        <f t="shared" si="4"/>
        <v>90.103999999999999</v>
      </c>
      <c r="L50" s="18">
        <f>frq!C50</f>
        <v>1</v>
      </c>
      <c r="M50" s="16">
        <f t="shared" si="7"/>
        <v>0</v>
      </c>
      <c r="N50" s="16">
        <f t="shared" si="8"/>
        <v>90.103999999999999</v>
      </c>
      <c r="O50" s="16">
        <f t="shared" si="9"/>
        <v>0</v>
      </c>
      <c r="P50" s="16">
        <f t="shared" si="10"/>
        <v>0</v>
      </c>
      <c r="Q50" s="17">
        <f t="shared" si="5"/>
        <v>90.103999999999999</v>
      </c>
    </row>
    <row r="51" spans="1:17">
      <c r="A51" s="8" t="s">
        <v>93</v>
      </c>
      <c r="B51" s="15">
        <f>'[1]16'!B53</f>
        <v>0</v>
      </c>
      <c r="C51" s="16">
        <f>'[1]16'!C53</f>
        <v>90</v>
      </c>
      <c r="D51" s="16">
        <f>'[1]16'!D53</f>
        <v>180</v>
      </c>
      <c r="E51" s="16">
        <f>'[1]16'!E53</f>
        <v>0</v>
      </c>
      <c r="F51" s="15">
        <f t="shared" si="6"/>
        <v>270</v>
      </c>
      <c r="G51" s="15">
        <f>'[1]16'!H53</f>
        <v>0</v>
      </c>
      <c r="H51" s="16">
        <f>'[1]16'!I53</f>
        <v>91.028000000000006</v>
      </c>
      <c r="I51" s="16">
        <f>'[1]16'!J53</f>
        <v>0</v>
      </c>
      <c r="J51" s="16">
        <f>'[1]16'!K53</f>
        <v>0</v>
      </c>
      <c r="K51" s="15">
        <f t="shared" si="4"/>
        <v>91.028000000000006</v>
      </c>
      <c r="L51" s="18">
        <f>frq!C51</f>
        <v>1</v>
      </c>
      <c r="M51" s="16">
        <f t="shared" si="7"/>
        <v>0</v>
      </c>
      <c r="N51" s="16">
        <f t="shared" si="8"/>
        <v>91.028000000000006</v>
      </c>
      <c r="O51" s="16">
        <f t="shared" si="9"/>
        <v>0</v>
      </c>
      <c r="P51" s="16">
        <f t="shared" si="10"/>
        <v>0</v>
      </c>
      <c r="Q51" s="17">
        <f t="shared" si="5"/>
        <v>91.028000000000006</v>
      </c>
    </row>
    <row r="52" spans="1:17">
      <c r="A52" s="8" t="s">
        <v>94</v>
      </c>
      <c r="B52" s="15">
        <f>'[1]16'!B54</f>
        <v>0</v>
      </c>
      <c r="C52" s="16">
        <f>'[1]16'!C54</f>
        <v>90</v>
      </c>
      <c r="D52" s="16">
        <f>'[1]16'!D54</f>
        <v>180</v>
      </c>
      <c r="E52" s="16">
        <f>'[1]16'!E54</f>
        <v>0</v>
      </c>
      <c r="F52" s="15">
        <f t="shared" si="6"/>
        <v>270</v>
      </c>
      <c r="G52" s="15">
        <f>'[1]16'!H54</f>
        <v>0</v>
      </c>
      <c r="H52" s="16">
        <f>'[1]16'!I54</f>
        <v>91.48</v>
      </c>
      <c r="I52" s="16">
        <f>'[1]16'!J54</f>
        <v>0</v>
      </c>
      <c r="J52" s="16">
        <f>'[1]16'!K54</f>
        <v>0</v>
      </c>
      <c r="K52" s="15">
        <f t="shared" si="4"/>
        <v>91.48</v>
      </c>
      <c r="L52" s="18">
        <f>frq!C52</f>
        <v>1</v>
      </c>
      <c r="M52" s="16">
        <f t="shared" si="7"/>
        <v>0</v>
      </c>
      <c r="N52" s="16">
        <f t="shared" si="8"/>
        <v>91.48</v>
      </c>
      <c r="O52" s="16">
        <f t="shared" si="9"/>
        <v>0</v>
      </c>
      <c r="P52" s="16">
        <f t="shared" si="10"/>
        <v>0</v>
      </c>
      <c r="Q52" s="17">
        <f t="shared" si="5"/>
        <v>91.48</v>
      </c>
    </row>
    <row r="53" spans="1:17">
      <c r="A53" s="8" t="s">
        <v>95</v>
      </c>
      <c r="B53" s="15">
        <f>'[1]16'!B55</f>
        <v>165</v>
      </c>
      <c r="C53" s="16">
        <f>'[1]16'!C55</f>
        <v>0</v>
      </c>
      <c r="D53" s="16">
        <f>'[1]16'!D55</f>
        <v>180</v>
      </c>
      <c r="E53" s="16">
        <f>'[1]16'!E55</f>
        <v>0</v>
      </c>
      <c r="F53" s="15">
        <f t="shared" si="6"/>
        <v>345</v>
      </c>
      <c r="G53" s="15">
        <f>'[1]16'!H55</f>
        <v>115.02800000000001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115.02800000000001</v>
      </c>
      <c r="L53" s="18">
        <f>frq!C53</f>
        <v>1</v>
      </c>
      <c r="M53" s="16">
        <f t="shared" si="7"/>
        <v>115.02800000000001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115.02800000000001</v>
      </c>
    </row>
    <row r="54" spans="1:17">
      <c r="A54" s="8" t="s">
        <v>96</v>
      </c>
      <c r="B54" s="15">
        <f>'[1]16'!B56</f>
        <v>165</v>
      </c>
      <c r="C54" s="16">
        <f>'[1]16'!C56</f>
        <v>0</v>
      </c>
      <c r="D54" s="16">
        <f>'[1]16'!D56</f>
        <v>180</v>
      </c>
      <c r="E54" s="16">
        <f>'[1]16'!E56</f>
        <v>0</v>
      </c>
      <c r="F54" s="15">
        <f t="shared" si="6"/>
        <v>345</v>
      </c>
      <c r="G54" s="15">
        <f>'[1]16'!H56</f>
        <v>151.41999999999999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151.41999999999999</v>
      </c>
      <c r="L54" s="18">
        <f>frq!C54</f>
        <v>1</v>
      </c>
      <c r="M54" s="16">
        <f t="shared" si="7"/>
        <v>151.41999999999999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151.41999999999999</v>
      </c>
    </row>
    <row r="55" spans="1:17">
      <c r="A55" s="8" t="s">
        <v>97</v>
      </c>
      <c r="B55" s="15">
        <f>'[1]16'!B57</f>
        <v>165</v>
      </c>
      <c r="C55" s="16">
        <f>'[1]16'!C57</f>
        <v>0</v>
      </c>
      <c r="D55" s="16">
        <f>'[1]16'!D57</f>
        <v>180</v>
      </c>
      <c r="E55" s="16">
        <f>'[1]16'!E57</f>
        <v>0</v>
      </c>
      <c r="F55" s="15">
        <f t="shared" si="6"/>
        <v>345</v>
      </c>
      <c r="G55" s="15">
        <f>'[1]16'!H57</f>
        <v>143.50000000000003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143.50000000000003</v>
      </c>
      <c r="L55" s="18">
        <f>frq!C55</f>
        <v>1</v>
      </c>
      <c r="M55" s="16">
        <f t="shared" si="7"/>
        <v>143.50000000000003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143.50000000000003</v>
      </c>
    </row>
    <row r="56" spans="1:17">
      <c r="A56" s="8" t="s">
        <v>98</v>
      </c>
      <c r="B56" s="15">
        <f>'[1]16'!B58</f>
        <v>165</v>
      </c>
      <c r="C56" s="16">
        <f>'[1]16'!C58</f>
        <v>0</v>
      </c>
      <c r="D56" s="16">
        <f>'[1]16'!D58</f>
        <v>180</v>
      </c>
      <c r="E56" s="16">
        <f>'[1]16'!E58</f>
        <v>0</v>
      </c>
      <c r="F56" s="15">
        <f t="shared" si="6"/>
        <v>345</v>
      </c>
      <c r="G56" s="15">
        <f>'[1]16'!H58</f>
        <v>141.06399999999999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141.06399999999999</v>
      </c>
      <c r="L56" s="18">
        <f>frq!C56</f>
        <v>1</v>
      </c>
      <c r="M56" s="16">
        <f t="shared" si="7"/>
        <v>141.06399999999999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141.06399999999999</v>
      </c>
    </row>
    <row r="57" spans="1:17">
      <c r="A57" s="8" t="s">
        <v>99</v>
      </c>
      <c r="B57" s="15">
        <f>'[1]16'!B59</f>
        <v>165</v>
      </c>
      <c r="C57" s="16">
        <f>'[1]16'!C59</f>
        <v>0</v>
      </c>
      <c r="D57" s="16">
        <f>'[1]16'!D59</f>
        <v>180</v>
      </c>
      <c r="E57" s="16">
        <f>'[1]16'!E59</f>
        <v>0</v>
      </c>
      <c r="F57" s="15">
        <f t="shared" si="6"/>
        <v>345</v>
      </c>
      <c r="G57" s="15">
        <f>'[1]16'!H59</f>
        <v>141.47200000000001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141.47200000000001</v>
      </c>
      <c r="L57" s="18">
        <f>frq!C57</f>
        <v>1</v>
      </c>
      <c r="M57" s="16">
        <f t="shared" si="7"/>
        <v>141.47200000000001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141.47200000000001</v>
      </c>
    </row>
    <row r="58" spans="1:17">
      <c r="A58" s="8" t="s">
        <v>100</v>
      </c>
      <c r="B58" s="15">
        <f>'[1]16'!B60</f>
        <v>165</v>
      </c>
      <c r="C58" s="16">
        <f>'[1]16'!C60</f>
        <v>0</v>
      </c>
      <c r="D58" s="16">
        <f>'[1]16'!D60</f>
        <v>180</v>
      </c>
      <c r="E58" s="16">
        <f>'[1]16'!E60</f>
        <v>0</v>
      </c>
      <c r="F58" s="15">
        <f t="shared" si="6"/>
        <v>345</v>
      </c>
      <c r="G58" s="15">
        <f>'[1]16'!H60</f>
        <v>141.22799999999998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141.22799999999998</v>
      </c>
      <c r="L58" s="18">
        <f>frq!C58</f>
        <v>1</v>
      </c>
      <c r="M58" s="16">
        <f t="shared" si="7"/>
        <v>141.22799999999998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141.22799999999998</v>
      </c>
    </row>
    <row r="59" spans="1:17">
      <c r="A59" s="8" t="s">
        <v>101</v>
      </c>
      <c r="B59" s="15">
        <f>'[1]16'!B61</f>
        <v>165</v>
      </c>
      <c r="C59" s="16">
        <f>'[1]16'!C61</f>
        <v>0</v>
      </c>
      <c r="D59" s="16">
        <f>'[1]16'!D61</f>
        <v>180</v>
      </c>
      <c r="E59" s="16">
        <f>'[1]16'!E61</f>
        <v>0</v>
      </c>
      <c r="F59" s="15">
        <f t="shared" si="6"/>
        <v>345</v>
      </c>
      <c r="G59" s="15">
        <f>'[1]16'!H61</f>
        <v>142.11600000000001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142.11600000000001</v>
      </c>
      <c r="L59" s="18">
        <f>frq!C59</f>
        <v>1</v>
      </c>
      <c r="M59" s="16">
        <f t="shared" si="7"/>
        <v>142.11600000000001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142.11600000000001</v>
      </c>
    </row>
    <row r="60" spans="1:17">
      <c r="A60" s="8" t="s">
        <v>102</v>
      </c>
      <c r="B60" s="15">
        <f>'[1]16'!B62</f>
        <v>165</v>
      </c>
      <c r="C60" s="16">
        <f>'[1]16'!C62</f>
        <v>0</v>
      </c>
      <c r="D60" s="16">
        <f>'[1]16'!D62</f>
        <v>180</v>
      </c>
      <c r="E60" s="16">
        <f>'[1]16'!E62</f>
        <v>0</v>
      </c>
      <c r="F60" s="15">
        <f t="shared" si="6"/>
        <v>345</v>
      </c>
      <c r="G60" s="15">
        <f>'[1]16'!H62</f>
        <v>141.90800000000002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141.90800000000002</v>
      </c>
      <c r="L60" s="18">
        <f>frq!C60</f>
        <v>1</v>
      </c>
      <c r="M60" s="16">
        <f t="shared" si="7"/>
        <v>141.90800000000002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141.90800000000002</v>
      </c>
    </row>
    <row r="61" spans="1:17">
      <c r="A61" s="8" t="s">
        <v>103</v>
      </c>
      <c r="B61" s="15">
        <f>'[1]16'!B63</f>
        <v>165</v>
      </c>
      <c r="C61" s="16">
        <f>'[1]16'!C63</f>
        <v>0</v>
      </c>
      <c r="D61" s="16">
        <f>'[1]16'!D63</f>
        <v>180</v>
      </c>
      <c r="E61" s="16">
        <f>'[1]16'!E63</f>
        <v>0</v>
      </c>
      <c r="F61" s="15">
        <f t="shared" si="6"/>
        <v>345</v>
      </c>
      <c r="G61" s="15">
        <f>'[1]16'!H63</f>
        <v>142.07999999999998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142.07999999999998</v>
      </c>
      <c r="L61" s="18">
        <f>frq!C61</f>
        <v>1</v>
      </c>
      <c r="M61" s="16">
        <f t="shared" si="7"/>
        <v>142.07999999999998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142.07999999999998</v>
      </c>
    </row>
    <row r="62" spans="1:17">
      <c r="A62" s="8" t="s">
        <v>104</v>
      </c>
      <c r="B62" s="15">
        <f>'[1]16'!B64</f>
        <v>165</v>
      </c>
      <c r="C62" s="16">
        <f>'[1]16'!C64</f>
        <v>0</v>
      </c>
      <c r="D62" s="16">
        <f>'[1]16'!D64</f>
        <v>180</v>
      </c>
      <c r="E62" s="16">
        <f>'[1]16'!E64</f>
        <v>0</v>
      </c>
      <c r="F62" s="15">
        <f t="shared" si="6"/>
        <v>345</v>
      </c>
      <c r="G62" s="15">
        <f>'[1]16'!H64</f>
        <v>141.78000000000003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141.78000000000003</v>
      </c>
      <c r="L62" s="18">
        <f>frq!C62</f>
        <v>1</v>
      </c>
      <c r="M62" s="16">
        <f t="shared" si="7"/>
        <v>141.78000000000003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141.78000000000003</v>
      </c>
    </row>
    <row r="63" spans="1:17">
      <c r="A63" s="8" t="s">
        <v>105</v>
      </c>
      <c r="B63" s="15">
        <f>'[1]16'!B65</f>
        <v>165</v>
      </c>
      <c r="C63" s="16">
        <f>'[1]16'!C65</f>
        <v>0</v>
      </c>
      <c r="D63" s="16">
        <f>'[1]16'!D65</f>
        <v>180</v>
      </c>
      <c r="E63" s="16">
        <f>'[1]16'!E65</f>
        <v>0</v>
      </c>
      <c r="F63" s="15">
        <f t="shared" si="6"/>
        <v>345</v>
      </c>
      <c r="G63" s="15">
        <f>'[1]16'!H65</f>
        <v>141.88399999999999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141.88399999999999</v>
      </c>
      <c r="L63" s="18">
        <f>frq!C63</f>
        <v>1</v>
      </c>
      <c r="M63" s="16">
        <f t="shared" si="7"/>
        <v>141.88399999999999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141.88399999999999</v>
      </c>
    </row>
    <row r="64" spans="1:17">
      <c r="A64" s="8" t="s">
        <v>106</v>
      </c>
      <c r="B64" s="15">
        <f>'[1]16'!B66</f>
        <v>165</v>
      </c>
      <c r="C64" s="16">
        <f>'[1]16'!C66</f>
        <v>0</v>
      </c>
      <c r="D64" s="16">
        <f>'[1]16'!D66</f>
        <v>180</v>
      </c>
      <c r="E64" s="16">
        <f>'[1]16'!E66</f>
        <v>0</v>
      </c>
      <c r="F64" s="15">
        <f t="shared" si="6"/>
        <v>345</v>
      </c>
      <c r="G64" s="15">
        <f>'[1]16'!H66</f>
        <v>141.50000000000003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141.50000000000003</v>
      </c>
      <c r="L64" s="18">
        <f>frq!C64</f>
        <v>1</v>
      </c>
      <c r="M64" s="16">
        <f t="shared" si="7"/>
        <v>141.50000000000003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141.50000000000003</v>
      </c>
    </row>
    <row r="65" spans="1:19">
      <c r="A65" s="8" t="s">
        <v>107</v>
      </c>
      <c r="B65" s="15">
        <f>'[1]16'!B67</f>
        <v>165</v>
      </c>
      <c r="C65" s="16">
        <f>'[1]16'!C67</f>
        <v>0</v>
      </c>
      <c r="D65" s="16">
        <f>'[1]16'!D67</f>
        <v>180</v>
      </c>
      <c r="E65" s="16">
        <f>'[1]16'!E67</f>
        <v>0</v>
      </c>
      <c r="F65" s="15">
        <f t="shared" si="6"/>
        <v>345</v>
      </c>
      <c r="G65" s="15">
        <f>'[1]16'!H67</f>
        <v>142.00399999999999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142.00399999999999</v>
      </c>
      <c r="L65" s="18">
        <f>frq!C65</f>
        <v>1</v>
      </c>
      <c r="M65" s="16">
        <f t="shared" si="7"/>
        <v>142.00399999999999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142.00399999999999</v>
      </c>
    </row>
    <row r="66" spans="1:19">
      <c r="A66" s="8" t="s">
        <v>108</v>
      </c>
      <c r="B66" s="15">
        <f>'[1]16'!B68</f>
        <v>165</v>
      </c>
      <c r="C66" s="16">
        <f>'[1]16'!C68</f>
        <v>0</v>
      </c>
      <c r="D66" s="16">
        <f>'[1]16'!D68</f>
        <v>180</v>
      </c>
      <c r="E66" s="16">
        <f>'[1]16'!E68</f>
        <v>0</v>
      </c>
      <c r="F66" s="15">
        <f t="shared" si="6"/>
        <v>345</v>
      </c>
      <c r="G66" s="15">
        <f>'[1]16'!H68</f>
        <v>140.768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140.768</v>
      </c>
      <c r="L66" s="18">
        <f>frq!C66</f>
        <v>1</v>
      </c>
      <c r="M66" s="16">
        <f t="shared" si="7"/>
        <v>140.768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140.768</v>
      </c>
    </row>
    <row r="67" spans="1:19">
      <c r="A67" s="8" t="s">
        <v>109</v>
      </c>
      <c r="B67" s="15">
        <f>'[1]16'!B69</f>
        <v>165</v>
      </c>
      <c r="C67" s="16">
        <f>'[1]16'!C69</f>
        <v>0</v>
      </c>
      <c r="D67" s="16">
        <f>'[1]16'!D69</f>
        <v>180</v>
      </c>
      <c r="E67" s="16">
        <f>'[1]16'!E69</f>
        <v>0</v>
      </c>
      <c r="F67" s="15">
        <f t="shared" si="6"/>
        <v>345</v>
      </c>
      <c r="G67" s="15">
        <f>'[1]16'!H69</f>
        <v>141.596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141.596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141.596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141.596</v>
      </c>
    </row>
    <row r="68" spans="1:19">
      <c r="A68" s="8" t="s">
        <v>110</v>
      </c>
      <c r="B68" s="15">
        <f>'[1]16'!B70</f>
        <v>165</v>
      </c>
      <c r="C68" s="16">
        <f>'[1]16'!C70</f>
        <v>0</v>
      </c>
      <c r="D68" s="16">
        <f>'[1]16'!D70</f>
        <v>180</v>
      </c>
      <c r="E68" s="16">
        <f>'[1]16'!E70</f>
        <v>0</v>
      </c>
      <c r="F68" s="15">
        <f t="shared" si="6"/>
        <v>345</v>
      </c>
      <c r="G68" s="15">
        <f>'[1]16'!H70</f>
        <v>141.12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141.12</v>
      </c>
      <c r="L68" s="18">
        <f>frq!C68</f>
        <v>1</v>
      </c>
      <c r="M68" s="16">
        <f t="shared" si="11"/>
        <v>141.12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141.12</v>
      </c>
    </row>
    <row r="69" spans="1:19">
      <c r="A69" s="8" t="s">
        <v>111</v>
      </c>
      <c r="B69" s="15">
        <f>'[1]16'!B71</f>
        <v>165</v>
      </c>
      <c r="C69" s="16">
        <f>'[1]16'!C71</f>
        <v>0</v>
      </c>
      <c r="D69" s="16">
        <f>'[1]16'!D71</f>
        <v>180</v>
      </c>
      <c r="E69" s="16">
        <f>'[1]16'!E71</f>
        <v>0</v>
      </c>
      <c r="F69" s="15">
        <f t="shared" ref="F69:F98" si="17">SUM(B69:E69)</f>
        <v>345</v>
      </c>
      <c r="G69" s="15">
        <f>'[1]16'!H71</f>
        <v>141.65199999999999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141.65199999999999</v>
      </c>
      <c r="L69" s="18">
        <f>frq!C69</f>
        <v>1</v>
      </c>
      <c r="M69" s="16">
        <f t="shared" si="11"/>
        <v>141.65199999999999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141.65199999999999</v>
      </c>
      <c r="S69">
        <f>96*4</f>
        <v>384</v>
      </c>
    </row>
    <row r="70" spans="1:19">
      <c r="A70" s="8" t="s">
        <v>112</v>
      </c>
      <c r="B70" s="15">
        <f>'[1]16'!B72</f>
        <v>165</v>
      </c>
      <c r="C70" s="16">
        <f>'[1]16'!C72</f>
        <v>0</v>
      </c>
      <c r="D70" s="16">
        <f>'[1]16'!D72</f>
        <v>180</v>
      </c>
      <c r="E70" s="16">
        <f>'[1]16'!E72</f>
        <v>0</v>
      </c>
      <c r="F70" s="15">
        <f t="shared" si="17"/>
        <v>345</v>
      </c>
      <c r="G70" s="15">
        <f>'[1]16'!H72</f>
        <v>140.84800000000001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140.84800000000001</v>
      </c>
      <c r="L70" s="18">
        <f>frq!C70</f>
        <v>1</v>
      </c>
      <c r="M70" s="16">
        <f t="shared" si="11"/>
        <v>140.84800000000001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140.84800000000001</v>
      </c>
    </row>
    <row r="71" spans="1:19">
      <c r="A71" s="8" t="s">
        <v>113</v>
      </c>
      <c r="B71" s="15">
        <f>'[1]16'!B73</f>
        <v>165</v>
      </c>
      <c r="C71" s="16">
        <f>'[1]16'!C73</f>
        <v>0</v>
      </c>
      <c r="D71" s="16">
        <f>'[1]16'!D73</f>
        <v>180</v>
      </c>
      <c r="E71" s="16">
        <f>'[1]16'!E73</f>
        <v>0</v>
      </c>
      <c r="F71" s="15">
        <f t="shared" si="17"/>
        <v>345</v>
      </c>
      <c r="G71" s="15">
        <f>'[1]16'!H73</f>
        <v>141.916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141.916</v>
      </c>
      <c r="L71" s="18">
        <f>frq!C71</f>
        <v>1</v>
      </c>
      <c r="M71" s="16">
        <f t="shared" si="11"/>
        <v>141.916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141.916</v>
      </c>
    </row>
    <row r="72" spans="1:19">
      <c r="A72" s="8" t="s">
        <v>114</v>
      </c>
      <c r="B72" s="15">
        <f>'[1]16'!B74</f>
        <v>165</v>
      </c>
      <c r="C72" s="16">
        <f>'[1]16'!C74</f>
        <v>0</v>
      </c>
      <c r="D72" s="16">
        <f>'[1]16'!D74</f>
        <v>180</v>
      </c>
      <c r="E72" s="16">
        <f>'[1]16'!E74</f>
        <v>0</v>
      </c>
      <c r="F72" s="15">
        <f t="shared" si="17"/>
        <v>345</v>
      </c>
      <c r="G72" s="15">
        <f>'[1]16'!H74</f>
        <v>141.05200000000002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141.05200000000002</v>
      </c>
      <c r="L72" s="18">
        <f>frq!C72</f>
        <v>1</v>
      </c>
      <c r="M72" s="16">
        <f t="shared" si="11"/>
        <v>141.05200000000002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141.05200000000002</v>
      </c>
    </row>
    <row r="73" spans="1:19">
      <c r="A73" s="8" t="s">
        <v>115</v>
      </c>
      <c r="B73" s="15">
        <f>'[1]16'!B75</f>
        <v>165</v>
      </c>
      <c r="C73" s="16">
        <f>'[1]16'!C75</f>
        <v>0</v>
      </c>
      <c r="D73" s="16">
        <f>'[1]16'!D75</f>
        <v>180</v>
      </c>
      <c r="E73" s="16">
        <f>'[1]16'!E75</f>
        <v>0</v>
      </c>
      <c r="F73" s="15">
        <f t="shared" si="17"/>
        <v>345</v>
      </c>
      <c r="G73" s="15">
        <f>'[1]16'!H75</f>
        <v>141.50799999999998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141.50799999999998</v>
      </c>
      <c r="L73" s="18">
        <f>frq!C73</f>
        <v>1</v>
      </c>
      <c r="M73" s="16">
        <f t="shared" si="11"/>
        <v>141.50799999999998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141.50799999999998</v>
      </c>
    </row>
    <row r="74" spans="1:19">
      <c r="A74" s="8" t="s">
        <v>116</v>
      </c>
      <c r="B74" s="15">
        <f>'[1]16'!B76</f>
        <v>165</v>
      </c>
      <c r="C74" s="16">
        <f>'[1]16'!C76</f>
        <v>0</v>
      </c>
      <c r="D74" s="16">
        <f>'[1]16'!D76</f>
        <v>180</v>
      </c>
      <c r="E74" s="16">
        <f>'[1]16'!E76</f>
        <v>0</v>
      </c>
      <c r="F74" s="15">
        <f t="shared" si="17"/>
        <v>345</v>
      </c>
      <c r="G74" s="15">
        <f>'[1]16'!H76</f>
        <v>140.62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140.62</v>
      </c>
      <c r="L74" s="18">
        <f>frq!C74</f>
        <v>1</v>
      </c>
      <c r="M74" s="16">
        <f t="shared" si="11"/>
        <v>140.62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140.62</v>
      </c>
    </row>
    <row r="75" spans="1:19">
      <c r="A75" s="8" t="s">
        <v>117</v>
      </c>
      <c r="B75" s="15">
        <f>'[1]16'!B77</f>
        <v>165</v>
      </c>
      <c r="C75" s="16">
        <f>'[1]16'!C77</f>
        <v>0</v>
      </c>
      <c r="D75" s="16">
        <f>'[1]16'!D77</f>
        <v>180</v>
      </c>
      <c r="E75" s="16">
        <f>'[1]16'!E77</f>
        <v>0</v>
      </c>
      <c r="F75" s="15">
        <f t="shared" si="17"/>
        <v>345</v>
      </c>
      <c r="G75" s="15">
        <f>'[1]16'!H77</f>
        <v>140.93600000000001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140.93600000000001</v>
      </c>
      <c r="L75" s="18">
        <f>frq!C75</f>
        <v>1</v>
      </c>
      <c r="M75" s="16">
        <f t="shared" si="11"/>
        <v>140.93600000000001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140.93600000000001</v>
      </c>
    </row>
    <row r="76" spans="1:19">
      <c r="A76" s="8" t="s">
        <v>118</v>
      </c>
      <c r="B76" s="15">
        <f>'[1]16'!B78</f>
        <v>165</v>
      </c>
      <c r="C76" s="16">
        <f>'[1]16'!C78</f>
        <v>0</v>
      </c>
      <c r="D76" s="16">
        <f>'[1]16'!D78</f>
        <v>180</v>
      </c>
      <c r="E76" s="16">
        <f>'[1]16'!E78</f>
        <v>0</v>
      </c>
      <c r="F76" s="15">
        <f t="shared" si="17"/>
        <v>345</v>
      </c>
      <c r="G76" s="15">
        <f>'[1]16'!H78</f>
        <v>140.56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140.56</v>
      </c>
      <c r="L76" s="18">
        <f>frq!C76</f>
        <v>1</v>
      </c>
      <c r="M76" s="16">
        <f t="shared" si="11"/>
        <v>140.56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140.56</v>
      </c>
    </row>
    <row r="77" spans="1:19">
      <c r="A77" s="8" t="s">
        <v>119</v>
      </c>
      <c r="B77" s="15">
        <f>'[1]16'!B79</f>
        <v>165</v>
      </c>
      <c r="C77" s="16">
        <f>'[1]16'!C79</f>
        <v>0</v>
      </c>
      <c r="D77" s="16">
        <f>'[1]16'!D79</f>
        <v>180</v>
      </c>
      <c r="E77" s="16">
        <f>'[1]16'!E79</f>
        <v>0</v>
      </c>
      <c r="F77" s="15">
        <f t="shared" si="17"/>
        <v>345</v>
      </c>
      <c r="G77" s="15">
        <f>'[1]16'!H79</f>
        <v>141.02799999999999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141.02799999999999</v>
      </c>
      <c r="L77" s="18">
        <f>frq!C77</f>
        <v>1</v>
      </c>
      <c r="M77" s="16">
        <f t="shared" si="11"/>
        <v>141.02799999999999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141.02799999999999</v>
      </c>
    </row>
    <row r="78" spans="1:19">
      <c r="A78" s="8" t="s">
        <v>120</v>
      </c>
      <c r="B78" s="15">
        <f>'[1]16'!B80</f>
        <v>165</v>
      </c>
      <c r="C78" s="16">
        <f>'[1]16'!C80</f>
        <v>0</v>
      </c>
      <c r="D78" s="16">
        <f>'[1]16'!D80</f>
        <v>180</v>
      </c>
      <c r="E78" s="16">
        <f>'[1]16'!E80</f>
        <v>0</v>
      </c>
      <c r="F78" s="15">
        <f t="shared" si="17"/>
        <v>345</v>
      </c>
      <c r="G78" s="15">
        <f>'[1]16'!H80</f>
        <v>140.89999999999998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140.89999999999998</v>
      </c>
      <c r="L78" s="18">
        <f>frq!C78</f>
        <v>1</v>
      </c>
      <c r="M78" s="16">
        <f t="shared" si="11"/>
        <v>140.89999999999998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140.89999999999998</v>
      </c>
    </row>
    <row r="79" spans="1:19">
      <c r="A79" s="8" t="s">
        <v>121</v>
      </c>
      <c r="B79" s="15">
        <f>'[1]16'!B81</f>
        <v>165</v>
      </c>
      <c r="C79" s="16">
        <f>'[1]16'!C81</f>
        <v>0</v>
      </c>
      <c r="D79" s="16">
        <f>'[1]16'!D81</f>
        <v>180</v>
      </c>
      <c r="E79" s="16">
        <f>'[1]16'!E81</f>
        <v>0</v>
      </c>
      <c r="F79" s="15">
        <f t="shared" si="17"/>
        <v>345</v>
      </c>
      <c r="G79" s="15">
        <f>'[1]16'!H81</f>
        <v>140.75200000000001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140.75200000000001</v>
      </c>
      <c r="L79" s="18">
        <f>frq!C79</f>
        <v>1</v>
      </c>
      <c r="M79" s="16">
        <f t="shared" si="11"/>
        <v>140.75200000000001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140.75200000000001</v>
      </c>
    </row>
    <row r="80" spans="1:19">
      <c r="A80" s="8" t="s">
        <v>122</v>
      </c>
      <c r="B80" s="15">
        <f>'[1]16'!B82</f>
        <v>165</v>
      </c>
      <c r="C80" s="16">
        <f>'[1]16'!C82</f>
        <v>0</v>
      </c>
      <c r="D80" s="16">
        <f>'[1]16'!D82</f>
        <v>180</v>
      </c>
      <c r="E80" s="16">
        <f>'[1]16'!E82</f>
        <v>0</v>
      </c>
      <c r="F80" s="15">
        <f t="shared" si="17"/>
        <v>345</v>
      </c>
      <c r="G80" s="15">
        <f>'[1]16'!H82</f>
        <v>140.46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140.46</v>
      </c>
      <c r="L80" s="18">
        <f>frq!C80</f>
        <v>1</v>
      </c>
      <c r="M80" s="16">
        <f t="shared" si="11"/>
        <v>140.46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140.46</v>
      </c>
    </row>
    <row r="81" spans="1:17">
      <c r="A81" s="8" t="s">
        <v>123</v>
      </c>
      <c r="B81" s="15">
        <f>'[1]16'!B83</f>
        <v>165</v>
      </c>
      <c r="C81" s="16">
        <f>'[1]16'!C83</f>
        <v>0</v>
      </c>
      <c r="D81" s="16">
        <f>'[1]16'!D83</f>
        <v>180</v>
      </c>
      <c r="E81" s="16">
        <f>'[1]16'!E83</f>
        <v>0</v>
      </c>
      <c r="F81" s="15">
        <f t="shared" si="17"/>
        <v>345</v>
      </c>
      <c r="G81" s="15">
        <f>'[1]16'!H83</f>
        <v>141.05199999999999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141.05199999999999</v>
      </c>
      <c r="L81" s="18">
        <f>frq!C81</f>
        <v>1</v>
      </c>
      <c r="M81" s="16">
        <f t="shared" si="11"/>
        <v>141.05199999999999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141.05199999999999</v>
      </c>
    </row>
    <row r="82" spans="1:17">
      <c r="A82" s="8" t="s">
        <v>124</v>
      </c>
      <c r="B82" s="15">
        <f>'[1]16'!B84</f>
        <v>165</v>
      </c>
      <c r="C82" s="16">
        <f>'[1]16'!C84</f>
        <v>0</v>
      </c>
      <c r="D82" s="16">
        <f>'[1]16'!D84</f>
        <v>180</v>
      </c>
      <c r="E82" s="16">
        <f>'[1]16'!E84</f>
        <v>0</v>
      </c>
      <c r="F82" s="15">
        <f t="shared" si="17"/>
        <v>345</v>
      </c>
      <c r="G82" s="15">
        <f>'[1]16'!H84</f>
        <v>141.244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141.244</v>
      </c>
      <c r="L82" s="18">
        <f>frq!C82</f>
        <v>1</v>
      </c>
      <c r="M82" s="16">
        <f t="shared" si="11"/>
        <v>141.244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141.244</v>
      </c>
    </row>
    <row r="83" spans="1:17">
      <c r="A83" s="8" t="s">
        <v>125</v>
      </c>
      <c r="B83" s="15">
        <f>'[1]16'!B85</f>
        <v>165</v>
      </c>
      <c r="C83" s="16">
        <f>'[1]16'!C85</f>
        <v>0</v>
      </c>
      <c r="D83" s="16">
        <f>'[1]16'!D85</f>
        <v>180</v>
      </c>
      <c r="E83" s="16">
        <f>'[1]16'!E85</f>
        <v>0</v>
      </c>
      <c r="F83" s="15">
        <f t="shared" si="17"/>
        <v>345</v>
      </c>
      <c r="G83" s="15">
        <f>'[1]16'!H85</f>
        <v>144.49200000000002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144.49200000000002</v>
      </c>
      <c r="L83" s="18">
        <f>frq!C83</f>
        <v>1</v>
      </c>
      <c r="M83" s="16">
        <f t="shared" si="11"/>
        <v>144.49200000000002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144.49200000000002</v>
      </c>
    </row>
    <row r="84" spans="1:17">
      <c r="A84" s="8" t="s">
        <v>126</v>
      </c>
      <c r="B84" s="15">
        <f>'[1]16'!B86</f>
        <v>165</v>
      </c>
      <c r="C84" s="16">
        <f>'[1]16'!C86</f>
        <v>0</v>
      </c>
      <c r="D84" s="16">
        <f>'[1]16'!D86</f>
        <v>180</v>
      </c>
      <c r="E84" s="16">
        <f>'[1]16'!E86</f>
        <v>0</v>
      </c>
      <c r="F84" s="15">
        <f t="shared" si="17"/>
        <v>345</v>
      </c>
      <c r="G84" s="15">
        <f>'[1]16'!H86</f>
        <v>144.64400000000001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144.64400000000001</v>
      </c>
      <c r="L84" s="18">
        <f>frq!C84</f>
        <v>1</v>
      </c>
      <c r="M84" s="16">
        <f t="shared" si="11"/>
        <v>144.64400000000001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144.64400000000001</v>
      </c>
    </row>
    <row r="85" spans="1:17">
      <c r="A85" s="8" t="s">
        <v>127</v>
      </c>
      <c r="B85" s="15">
        <f>'[1]16'!B87</f>
        <v>165</v>
      </c>
      <c r="C85" s="16">
        <f>'[1]16'!C87</f>
        <v>0</v>
      </c>
      <c r="D85" s="16">
        <f>'[1]16'!D87</f>
        <v>180</v>
      </c>
      <c r="E85" s="16">
        <f>'[1]16'!E87</f>
        <v>0</v>
      </c>
      <c r="F85" s="15">
        <f t="shared" si="17"/>
        <v>345</v>
      </c>
      <c r="G85" s="15">
        <f>'[1]16'!H87</f>
        <v>144.364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144.364</v>
      </c>
      <c r="L85" s="18">
        <f>frq!C85</f>
        <v>1</v>
      </c>
      <c r="M85" s="16">
        <f t="shared" si="11"/>
        <v>144.364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144.364</v>
      </c>
    </row>
    <row r="86" spans="1:17">
      <c r="A86" s="8" t="s">
        <v>128</v>
      </c>
      <c r="B86" s="15">
        <f>'[1]16'!B88</f>
        <v>165</v>
      </c>
      <c r="C86" s="16">
        <f>'[1]16'!C88</f>
        <v>0</v>
      </c>
      <c r="D86" s="16">
        <f>'[1]16'!D88</f>
        <v>180</v>
      </c>
      <c r="E86" s="16">
        <f>'[1]16'!E88</f>
        <v>0</v>
      </c>
      <c r="F86" s="15">
        <f t="shared" si="17"/>
        <v>345</v>
      </c>
      <c r="G86" s="15">
        <f>'[1]16'!H88</f>
        <v>144.15200000000002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144.15200000000002</v>
      </c>
      <c r="L86" s="18">
        <f>frq!C86</f>
        <v>1</v>
      </c>
      <c r="M86" s="16">
        <f t="shared" si="11"/>
        <v>144.15200000000002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144.15200000000002</v>
      </c>
    </row>
    <row r="87" spans="1:17">
      <c r="A87" s="8" t="s">
        <v>129</v>
      </c>
      <c r="B87" s="15">
        <f>'[1]16'!B89</f>
        <v>165</v>
      </c>
      <c r="C87" s="16">
        <f>'[1]16'!C89</f>
        <v>0</v>
      </c>
      <c r="D87" s="16">
        <f>'[1]16'!D89</f>
        <v>180</v>
      </c>
      <c r="E87" s="16">
        <f>'[1]16'!E89</f>
        <v>0</v>
      </c>
      <c r="F87" s="15">
        <f t="shared" si="17"/>
        <v>345</v>
      </c>
      <c r="G87" s="15">
        <f>'[1]16'!H89</f>
        <v>144.01999999999998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144.01999999999998</v>
      </c>
      <c r="L87" s="18">
        <f>frq!C87</f>
        <v>1</v>
      </c>
      <c r="M87" s="16">
        <f t="shared" si="11"/>
        <v>144.01999999999998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144.01999999999998</v>
      </c>
    </row>
    <row r="88" spans="1:17">
      <c r="A88" s="8" t="s">
        <v>130</v>
      </c>
      <c r="B88" s="15">
        <f>'[1]16'!B90</f>
        <v>165</v>
      </c>
      <c r="C88" s="16">
        <f>'[1]16'!C90</f>
        <v>0</v>
      </c>
      <c r="D88" s="16">
        <f>'[1]16'!D90</f>
        <v>180</v>
      </c>
      <c r="E88" s="16">
        <f>'[1]16'!E90</f>
        <v>0</v>
      </c>
      <c r="F88" s="15">
        <f t="shared" si="17"/>
        <v>345</v>
      </c>
      <c r="G88" s="15">
        <f>'[1]16'!H90</f>
        <v>144.34399999999999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144.34399999999999</v>
      </c>
      <c r="L88" s="18">
        <f>frq!C88</f>
        <v>1</v>
      </c>
      <c r="M88" s="16">
        <f t="shared" si="11"/>
        <v>144.34399999999999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144.34399999999999</v>
      </c>
    </row>
    <row r="89" spans="1:17">
      <c r="A89" s="8" t="s">
        <v>131</v>
      </c>
      <c r="B89" s="15">
        <f>'[1]16'!B91</f>
        <v>165</v>
      </c>
      <c r="C89" s="16">
        <f>'[1]16'!C91</f>
        <v>0</v>
      </c>
      <c r="D89" s="16">
        <f>'[1]16'!D91</f>
        <v>180</v>
      </c>
      <c r="E89" s="16">
        <f>'[1]16'!E91</f>
        <v>0</v>
      </c>
      <c r="F89" s="15">
        <f t="shared" si="17"/>
        <v>345</v>
      </c>
      <c r="G89" s="15">
        <f>'[1]16'!H91</f>
        <v>144.20400000000001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144.20400000000001</v>
      </c>
      <c r="L89" s="18">
        <f>frq!C89</f>
        <v>1</v>
      </c>
      <c r="M89" s="16">
        <f t="shared" si="11"/>
        <v>144.20400000000001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144.20400000000001</v>
      </c>
    </row>
    <row r="90" spans="1:17">
      <c r="A90" s="8" t="s">
        <v>132</v>
      </c>
      <c r="B90" s="15">
        <f>'[1]16'!B92</f>
        <v>165</v>
      </c>
      <c r="C90" s="16">
        <f>'[1]16'!C92</f>
        <v>0</v>
      </c>
      <c r="D90" s="16">
        <f>'[1]16'!D92</f>
        <v>180</v>
      </c>
      <c r="E90" s="16">
        <f>'[1]16'!E92</f>
        <v>0</v>
      </c>
      <c r="F90" s="15">
        <f t="shared" si="17"/>
        <v>345</v>
      </c>
      <c r="G90" s="15">
        <f>'[1]16'!H92</f>
        <v>144.49599999999998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144.49599999999998</v>
      </c>
      <c r="L90" s="18">
        <f>frq!C90</f>
        <v>1</v>
      </c>
      <c r="M90" s="16">
        <f t="shared" si="11"/>
        <v>144.49599999999998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144.49599999999998</v>
      </c>
    </row>
    <row r="91" spans="1:17">
      <c r="A91" s="8" t="s">
        <v>133</v>
      </c>
      <c r="B91" s="15">
        <f>'[1]16'!B93</f>
        <v>165</v>
      </c>
      <c r="C91" s="16">
        <f>'[1]16'!C93</f>
        <v>0</v>
      </c>
      <c r="D91" s="16">
        <f>'[1]16'!D93</f>
        <v>180</v>
      </c>
      <c r="E91" s="16">
        <f>'[1]16'!E93</f>
        <v>0</v>
      </c>
      <c r="F91" s="15">
        <f t="shared" si="17"/>
        <v>345</v>
      </c>
      <c r="G91" s="15">
        <f>'[1]16'!H93</f>
        <v>144.624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144.624</v>
      </c>
      <c r="L91" s="18">
        <f>frq!C91</f>
        <v>1</v>
      </c>
      <c r="M91" s="16">
        <f t="shared" si="11"/>
        <v>144.624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144.624</v>
      </c>
    </row>
    <row r="92" spans="1:17">
      <c r="A92" s="8" t="s">
        <v>134</v>
      </c>
      <c r="B92" s="15">
        <f>'[1]16'!B94</f>
        <v>165</v>
      </c>
      <c r="C92" s="16">
        <f>'[1]16'!C94</f>
        <v>0</v>
      </c>
      <c r="D92" s="16">
        <f>'[1]16'!D94</f>
        <v>180</v>
      </c>
      <c r="E92" s="16">
        <f>'[1]16'!E94</f>
        <v>0</v>
      </c>
      <c r="F92" s="15">
        <f t="shared" si="17"/>
        <v>345</v>
      </c>
      <c r="G92" s="15">
        <f>'[1]16'!H94</f>
        <v>144.15600000000001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144.15600000000001</v>
      </c>
      <c r="L92" s="18">
        <f>frq!C92</f>
        <v>1</v>
      </c>
      <c r="M92" s="16">
        <f t="shared" si="11"/>
        <v>144.15600000000001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144.15600000000001</v>
      </c>
    </row>
    <row r="93" spans="1:17">
      <c r="A93" s="8" t="s">
        <v>135</v>
      </c>
      <c r="B93" s="15">
        <f>'[1]16'!B95</f>
        <v>165</v>
      </c>
      <c r="C93" s="16">
        <f>'[1]16'!C95</f>
        <v>0</v>
      </c>
      <c r="D93" s="16">
        <f>'[1]16'!D95</f>
        <v>180</v>
      </c>
      <c r="E93" s="16">
        <f>'[1]16'!E95</f>
        <v>0</v>
      </c>
      <c r="F93" s="15">
        <f t="shared" si="17"/>
        <v>345</v>
      </c>
      <c r="G93" s="15">
        <f>'[1]16'!H95</f>
        <v>144.22800000000001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144.22800000000001</v>
      </c>
      <c r="L93" s="18">
        <f>frq!C93</f>
        <v>1</v>
      </c>
      <c r="M93" s="16">
        <f t="shared" si="11"/>
        <v>144.22800000000001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144.22800000000001</v>
      </c>
    </row>
    <row r="94" spans="1:17">
      <c r="A94" s="8" t="s">
        <v>136</v>
      </c>
      <c r="B94" s="15">
        <f>'[1]16'!B96</f>
        <v>165</v>
      </c>
      <c r="C94" s="16">
        <f>'[1]16'!C96</f>
        <v>0</v>
      </c>
      <c r="D94" s="16">
        <f>'[1]16'!D96</f>
        <v>180</v>
      </c>
      <c r="E94" s="16">
        <f>'[1]16'!E96</f>
        <v>0</v>
      </c>
      <c r="F94" s="15">
        <f t="shared" si="17"/>
        <v>345</v>
      </c>
      <c r="G94" s="15">
        <f>'[1]16'!H96</f>
        <v>144.20400000000001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144.20400000000001</v>
      </c>
      <c r="L94" s="18">
        <f>frq!C94</f>
        <v>1</v>
      </c>
      <c r="M94" s="16">
        <f t="shared" si="11"/>
        <v>144.20400000000001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144.20400000000001</v>
      </c>
    </row>
    <row r="95" spans="1:17">
      <c r="A95" s="8" t="s">
        <v>137</v>
      </c>
      <c r="B95" s="15">
        <f>'[1]16'!B97</f>
        <v>165</v>
      </c>
      <c r="C95" s="16">
        <f>'[1]16'!C97</f>
        <v>0</v>
      </c>
      <c r="D95" s="16">
        <f>'[1]16'!D97</f>
        <v>180</v>
      </c>
      <c r="E95" s="16">
        <f>'[1]16'!E97</f>
        <v>0</v>
      </c>
      <c r="F95" s="15">
        <f t="shared" si="17"/>
        <v>345</v>
      </c>
      <c r="G95" s="15">
        <f>'[1]16'!H97</f>
        <v>144.1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144.1</v>
      </c>
      <c r="L95" s="18">
        <f>frq!C95</f>
        <v>1</v>
      </c>
      <c r="M95" s="16">
        <f t="shared" si="11"/>
        <v>144.1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144.1</v>
      </c>
    </row>
    <row r="96" spans="1:17">
      <c r="A96" s="8" t="s">
        <v>138</v>
      </c>
      <c r="B96" s="15">
        <f>'[1]16'!B98</f>
        <v>165</v>
      </c>
      <c r="C96" s="16">
        <f>'[1]16'!C98</f>
        <v>0</v>
      </c>
      <c r="D96" s="16">
        <f>'[1]16'!D98</f>
        <v>180</v>
      </c>
      <c r="E96" s="16">
        <f>'[1]16'!E98</f>
        <v>0</v>
      </c>
      <c r="F96" s="15">
        <f t="shared" si="17"/>
        <v>345</v>
      </c>
      <c r="G96" s="15">
        <f>'[1]16'!H98</f>
        <v>144.84800000000001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144.84800000000001</v>
      </c>
      <c r="L96" s="18">
        <f>frq!C96</f>
        <v>1</v>
      </c>
      <c r="M96" s="16">
        <f t="shared" si="11"/>
        <v>144.84800000000001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144.84800000000001</v>
      </c>
    </row>
    <row r="97" spans="1:17">
      <c r="A97" s="8" t="s">
        <v>139</v>
      </c>
      <c r="B97" s="15">
        <f>'[1]16'!B99</f>
        <v>165</v>
      </c>
      <c r="C97" s="16">
        <f>'[1]16'!C99</f>
        <v>0</v>
      </c>
      <c r="D97" s="16">
        <f>'[1]16'!D99</f>
        <v>180</v>
      </c>
      <c r="E97" s="16">
        <f>'[1]16'!E99</f>
        <v>0</v>
      </c>
      <c r="F97" s="15">
        <f t="shared" si="17"/>
        <v>345</v>
      </c>
      <c r="G97" s="15">
        <f>'[1]16'!H99</f>
        <v>144.34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144.34</v>
      </c>
      <c r="L97" s="18">
        <f>frq!C97</f>
        <v>1</v>
      </c>
      <c r="M97" s="16">
        <f t="shared" si="11"/>
        <v>144.34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144.34</v>
      </c>
    </row>
    <row r="98" spans="1:17">
      <c r="A98" s="8" t="s">
        <v>140</v>
      </c>
      <c r="B98" s="15">
        <f>'[1]16'!B100</f>
        <v>165</v>
      </c>
      <c r="C98" s="16">
        <f>'[1]16'!C100</f>
        <v>0</v>
      </c>
      <c r="D98" s="16">
        <f>'[1]16'!D100</f>
        <v>180</v>
      </c>
      <c r="E98" s="16">
        <f>'[1]16'!E100</f>
        <v>0</v>
      </c>
      <c r="F98" s="15">
        <f t="shared" si="17"/>
        <v>345</v>
      </c>
      <c r="G98" s="15">
        <f>'[1]16'!H100</f>
        <v>144.488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144.488</v>
      </c>
      <c r="L98" s="18">
        <f>frq!C98</f>
        <v>1</v>
      </c>
      <c r="M98" s="16">
        <f t="shared" si="11"/>
        <v>144.488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144.488</v>
      </c>
    </row>
    <row r="99" spans="1:17">
      <c r="A99" s="8" t="s">
        <v>175</v>
      </c>
      <c r="B99" s="15">
        <f t="shared" ref="B99:Q99" si="18">SUM(B3:B98)/4000</f>
        <v>3.7949999999999999</v>
      </c>
      <c r="C99" s="15">
        <f t="shared" si="18"/>
        <v>0.09</v>
      </c>
      <c r="D99" s="15">
        <f t="shared" si="18"/>
        <v>4.32</v>
      </c>
      <c r="E99" s="15">
        <f t="shared" si="18"/>
        <v>0</v>
      </c>
      <c r="F99" s="15">
        <f t="shared" si="18"/>
        <v>8.2050000000000001</v>
      </c>
      <c r="G99" s="15">
        <f t="shared" si="18"/>
        <v>3.1341369999999995</v>
      </c>
      <c r="H99" s="15">
        <f t="shared" si="18"/>
        <v>0.18283900000000003</v>
      </c>
      <c r="I99" s="15">
        <f t="shared" si="18"/>
        <v>0</v>
      </c>
      <c r="J99" s="15">
        <f t="shared" si="18"/>
        <v>0</v>
      </c>
      <c r="K99" s="15">
        <f t="shared" si="18"/>
        <v>3.3169759999999999</v>
      </c>
      <c r="L99" s="15">
        <f t="shared" si="18"/>
        <v>2.4E-2</v>
      </c>
      <c r="M99" s="15">
        <f t="shared" si="18"/>
        <v>3.1341369999999995</v>
      </c>
      <c r="N99" s="15">
        <f t="shared" si="18"/>
        <v>0.18283900000000003</v>
      </c>
      <c r="O99" s="15">
        <f t="shared" si="18"/>
        <v>0</v>
      </c>
      <c r="P99" s="15">
        <f t="shared" si="18"/>
        <v>0</v>
      </c>
      <c r="Q99" s="15">
        <f t="shared" si="18"/>
        <v>3.3169759999999999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'[2]16'!B5</f>
        <v>84</v>
      </c>
      <c r="C3" s="205">
        <f>'[2]16'!C5</f>
        <v>0</v>
      </c>
      <c r="D3" s="205">
        <f>'[2]16'!D5</f>
        <v>0</v>
      </c>
      <c r="E3" s="205">
        <f>'[2]16'!E5</f>
        <v>0</v>
      </c>
      <c r="F3" s="15">
        <f>SUM(B3:E3)</f>
        <v>84</v>
      </c>
      <c r="G3" s="204">
        <f>'[2]16'!H5</f>
        <v>39</v>
      </c>
      <c r="H3" s="205">
        <f>'[2]16'!I5</f>
        <v>0</v>
      </c>
      <c r="I3" s="205">
        <f>'[2]16'!J5</f>
        <v>0</v>
      </c>
      <c r="J3" s="205">
        <f>'[2]16'!K5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'[2]16'!B6</f>
        <v>84</v>
      </c>
      <c r="C4" s="205">
        <f>'[2]16'!C6</f>
        <v>0</v>
      </c>
      <c r="D4" s="205">
        <f>'[2]16'!D6</f>
        <v>0</v>
      </c>
      <c r="E4" s="205">
        <f>'[2]16'!E6</f>
        <v>0</v>
      </c>
      <c r="F4" s="15">
        <f>SUM(B4:E4)</f>
        <v>84</v>
      </c>
      <c r="G4" s="204">
        <f>'[2]16'!H6</f>
        <v>39</v>
      </c>
      <c r="H4" s="205">
        <f>'[2]16'!I6</f>
        <v>0</v>
      </c>
      <c r="I4" s="205">
        <f>'[2]16'!J6</f>
        <v>0</v>
      </c>
      <c r="J4" s="205">
        <f>'[2]16'!K6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'[2]16'!B7</f>
        <v>84</v>
      </c>
      <c r="C5" s="205">
        <f>'[2]16'!C7</f>
        <v>0</v>
      </c>
      <c r="D5" s="205">
        <f>'[2]16'!D7</f>
        <v>0</v>
      </c>
      <c r="E5" s="205">
        <f>'[2]16'!E7</f>
        <v>0</v>
      </c>
      <c r="F5" s="15">
        <f t="shared" ref="F5:F68" si="6">SUM(B5:E5)</f>
        <v>84</v>
      </c>
      <c r="G5" s="204">
        <f>'[2]16'!H7</f>
        <v>39</v>
      </c>
      <c r="H5" s="205">
        <f>'[2]16'!I7</f>
        <v>0</v>
      </c>
      <c r="I5" s="205">
        <f>'[2]16'!J7</f>
        <v>0</v>
      </c>
      <c r="J5" s="205">
        <f>'[2]16'!K7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'[2]16'!B8</f>
        <v>84</v>
      </c>
      <c r="C6" s="205">
        <f>'[2]16'!C8</f>
        <v>0</v>
      </c>
      <c r="D6" s="205">
        <f>'[2]16'!D8</f>
        <v>0</v>
      </c>
      <c r="E6" s="205">
        <f>'[2]16'!E8</f>
        <v>0</v>
      </c>
      <c r="F6" s="15">
        <f t="shared" si="6"/>
        <v>84</v>
      </c>
      <c r="G6" s="204">
        <f>'[2]16'!H8</f>
        <v>39</v>
      </c>
      <c r="H6" s="205">
        <f>'[2]16'!I8</f>
        <v>0</v>
      </c>
      <c r="I6" s="205">
        <f>'[2]16'!J8</f>
        <v>0</v>
      </c>
      <c r="J6" s="205">
        <f>'[2]16'!K8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'[2]16'!B9</f>
        <v>84</v>
      </c>
      <c r="C7" s="205">
        <f>'[2]16'!C9</f>
        <v>0</v>
      </c>
      <c r="D7" s="205">
        <f>'[2]16'!D9</f>
        <v>0</v>
      </c>
      <c r="E7" s="205">
        <f>'[2]16'!E9</f>
        <v>0</v>
      </c>
      <c r="F7" s="15">
        <f t="shared" si="6"/>
        <v>84</v>
      </c>
      <c r="G7" s="204">
        <f>'[2]16'!H9</f>
        <v>39</v>
      </c>
      <c r="H7" s="205">
        <f>'[2]16'!I9</f>
        <v>0</v>
      </c>
      <c r="I7" s="205">
        <f>'[2]16'!J9</f>
        <v>0</v>
      </c>
      <c r="J7" s="205">
        <f>'[2]16'!K9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'[2]16'!B10</f>
        <v>84</v>
      </c>
      <c r="C8" s="205">
        <f>'[2]16'!C10</f>
        <v>0</v>
      </c>
      <c r="D8" s="205">
        <f>'[2]16'!D10</f>
        <v>0</v>
      </c>
      <c r="E8" s="205">
        <f>'[2]16'!E10</f>
        <v>0</v>
      </c>
      <c r="F8" s="15">
        <f t="shared" si="6"/>
        <v>84</v>
      </c>
      <c r="G8" s="204">
        <f>'[2]16'!H10</f>
        <v>39</v>
      </c>
      <c r="H8" s="205">
        <f>'[2]16'!I10</f>
        <v>0</v>
      </c>
      <c r="I8" s="205">
        <f>'[2]16'!J10</f>
        <v>0</v>
      </c>
      <c r="J8" s="205">
        <f>'[2]16'!K10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'[2]16'!B11</f>
        <v>84</v>
      </c>
      <c r="C9" s="205">
        <f>'[2]16'!C11</f>
        <v>0</v>
      </c>
      <c r="D9" s="205">
        <f>'[2]16'!D11</f>
        <v>0</v>
      </c>
      <c r="E9" s="205">
        <f>'[2]16'!E11</f>
        <v>0</v>
      </c>
      <c r="F9" s="15">
        <f t="shared" si="6"/>
        <v>84</v>
      </c>
      <c r="G9" s="204">
        <f>'[2]16'!H11</f>
        <v>39</v>
      </c>
      <c r="H9" s="205">
        <f>'[2]16'!I11</f>
        <v>0</v>
      </c>
      <c r="I9" s="205">
        <f>'[2]16'!J11</f>
        <v>0</v>
      </c>
      <c r="J9" s="205">
        <f>'[2]16'!K11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'[2]16'!B12</f>
        <v>84</v>
      </c>
      <c r="C10" s="205">
        <f>'[2]16'!C12</f>
        <v>0</v>
      </c>
      <c r="D10" s="205">
        <f>'[2]16'!D12</f>
        <v>0</v>
      </c>
      <c r="E10" s="205">
        <f>'[2]16'!E12</f>
        <v>0</v>
      </c>
      <c r="F10" s="15">
        <f t="shared" si="6"/>
        <v>84</v>
      </c>
      <c r="G10" s="204">
        <f>'[2]16'!H12</f>
        <v>39</v>
      </c>
      <c r="H10" s="205">
        <f>'[2]16'!I12</f>
        <v>0</v>
      </c>
      <c r="I10" s="205">
        <f>'[2]16'!J12</f>
        <v>0</v>
      </c>
      <c r="J10" s="205">
        <f>'[2]16'!K12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'[2]16'!B13</f>
        <v>84</v>
      </c>
      <c r="C11" s="205">
        <f>'[2]16'!C13</f>
        <v>0</v>
      </c>
      <c r="D11" s="205">
        <f>'[2]16'!D13</f>
        <v>0</v>
      </c>
      <c r="E11" s="205">
        <f>'[2]16'!E13</f>
        <v>0</v>
      </c>
      <c r="F11" s="15">
        <f t="shared" si="6"/>
        <v>84</v>
      </c>
      <c r="G11" s="204">
        <f>'[2]16'!H13</f>
        <v>39</v>
      </c>
      <c r="H11" s="205">
        <f>'[2]16'!I13</f>
        <v>0</v>
      </c>
      <c r="I11" s="205">
        <f>'[2]16'!J13</f>
        <v>0</v>
      </c>
      <c r="J11" s="205">
        <f>'[2]16'!K13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'[2]16'!B14</f>
        <v>84</v>
      </c>
      <c r="C12" s="205">
        <f>'[2]16'!C14</f>
        <v>0</v>
      </c>
      <c r="D12" s="205">
        <f>'[2]16'!D14</f>
        <v>0</v>
      </c>
      <c r="E12" s="205">
        <f>'[2]16'!E14</f>
        <v>0</v>
      </c>
      <c r="F12" s="15">
        <f t="shared" si="6"/>
        <v>84</v>
      </c>
      <c r="G12" s="204">
        <f>'[2]16'!H14</f>
        <v>39</v>
      </c>
      <c r="H12" s="205">
        <f>'[2]16'!I14</f>
        <v>0</v>
      </c>
      <c r="I12" s="205">
        <f>'[2]16'!J14</f>
        <v>0</v>
      </c>
      <c r="J12" s="205">
        <f>'[2]16'!K14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'[2]16'!B15</f>
        <v>84</v>
      </c>
      <c r="C13" s="205">
        <f>'[2]16'!C15</f>
        <v>0</v>
      </c>
      <c r="D13" s="205">
        <f>'[2]16'!D15</f>
        <v>0</v>
      </c>
      <c r="E13" s="205">
        <f>'[2]16'!E15</f>
        <v>0</v>
      </c>
      <c r="F13" s="15">
        <f t="shared" si="6"/>
        <v>84</v>
      </c>
      <c r="G13" s="204">
        <f>'[2]16'!H15</f>
        <v>39</v>
      </c>
      <c r="H13" s="205">
        <f>'[2]16'!I15</f>
        <v>0</v>
      </c>
      <c r="I13" s="205">
        <f>'[2]16'!J15</f>
        <v>0</v>
      </c>
      <c r="J13" s="205">
        <f>'[2]16'!K15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'[2]16'!B16</f>
        <v>84</v>
      </c>
      <c r="C14" s="205">
        <f>'[2]16'!C16</f>
        <v>0</v>
      </c>
      <c r="D14" s="205">
        <f>'[2]16'!D16</f>
        <v>0</v>
      </c>
      <c r="E14" s="205">
        <f>'[2]16'!E16</f>
        <v>0</v>
      </c>
      <c r="F14" s="15">
        <f t="shared" si="6"/>
        <v>84</v>
      </c>
      <c r="G14" s="204">
        <f>'[2]16'!H16</f>
        <v>39</v>
      </c>
      <c r="H14" s="205">
        <f>'[2]16'!I16</f>
        <v>0</v>
      </c>
      <c r="I14" s="205">
        <f>'[2]16'!J16</f>
        <v>0</v>
      </c>
      <c r="J14" s="205">
        <f>'[2]16'!K16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'[2]16'!B17</f>
        <v>84</v>
      </c>
      <c r="C15" s="205">
        <f>'[2]16'!C17</f>
        <v>0</v>
      </c>
      <c r="D15" s="205">
        <f>'[2]16'!D17</f>
        <v>0</v>
      </c>
      <c r="E15" s="205">
        <f>'[2]16'!E17</f>
        <v>0</v>
      </c>
      <c r="F15" s="15">
        <f t="shared" si="6"/>
        <v>84</v>
      </c>
      <c r="G15" s="204">
        <f>'[2]16'!H17</f>
        <v>39</v>
      </c>
      <c r="H15" s="205">
        <f>'[2]16'!I17</f>
        <v>0</v>
      </c>
      <c r="I15" s="205">
        <f>'[2]16'!J17</f>
        <v>0</v>
      </c>
      <c r="J15" s="205">
        <f>'[2]16'!K17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'[2]16'!B18</f>
        <v>84</v>
      </c>
      <c r="C16" s="205">
        <f>'[2]16'!C18</f>
        <v>0</v>
      </c>
      <c r="D16" s="205">
        <f>'[2]16'!D18</f>
        <v>0</v>
      </c>
      <c r="E16" s="205">
        <f>'[2]16'!E18</f>
        <v>0</v>
      </c>
      <c r="F16" s="15">
        <f t="shared" si="6"/>
        <v>84</v>
      </c>
      <c r="G16" s="204">
        <f>'[2]16'!H18</f>
        <v>39</v>
      </c>
      <c r="H16" s="205">
        <f>'[2]16'!I18</f>
        <v>0</v>
      </c>
      <c r="I16" s="205">
        <f>'[2]16'!J18</f>
        <v>0</v>
      </c>
      <c r="J16" s="205">
        <f>'[2]16'!K18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'[2]16'!B19</f>
        <v>84</v>
      </c>
      <c r="C17" s="205">
        <f>'[2]16'!C19</f>
        <v>0</v>
      </c>
      <c r="D17" s="205">
        <f>'[2]16'!D19</f>
        <v>0</v>
      </c>
      <c r="E17" s="205">
        <f>'[2]16'!E19</f>
        <v>0</v>
      </c>
      <c r="F17" s="15">
        <f t="shared" si="6"/>
        <v>84</v>
      </c>
      <c r="G17" s="204">
        <f>'[2]16'!H19</f>
        <v>39</v>
      </c>
      <c r="H17" s="205">
        <f>'[2]16'!I19</f>
        <v>0</v>
      </c>
      <c r="I17" s="205">
        <f>'[2]16'!J19</f>
        <v>0</v>
      </c>
      <c r="J17" s="205">
        <f>'[2]16'!K19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'[2]16'!B20</f>
        <v>84</v>
      </c>
      <c r="C18" s="205">
        <f>'[2]16'!C20</f>
        <v>0</v>
      </c>
      <c r="D18" s="205">
        <f>'[2]16'!D20</f>
        <v>0</v>
      </c>
      <c r="E18" s="205">
        <f>'[2]16'!E20</f>
        <v>0</v>
      </c>
      <c r="F18" s="15">
        <f t="shared" si="6"/>
        <v>84</v>
      </c>
      <c r="G18" s="204">
        <f>'[2]16'!H20</f>
        <v>39</v>
      </c>
      <c r="H18" s="205">
        <f>'[2]16'!I20</f>
        <v>0</v>
      </c>
      <c r="I18" s="205">
        <f>'[2]16'!J20</f>
        <v>0</v>
      </c>
      <c r="J18" s="205">
        <f>'[2]16'!K20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'[2]16'!B21</f>
        <v>84</v>
      </c>
      <c r="C19" s="205">
        <f>'[2]16'!C21</f>
        <v>0</v>
      </c>
      <c r="D19" s="205">
        <f>'[2]16'!D21</f>
        <v>0</v>
      </c>
      <c r="E19" s="205">
        <f>'[2]16'!E21</f>
        <v>0</v>
      </c>
      <c r="F19" s="15">
        <f t="shared" si="6"/>
        <v>84</v>
      </c>
      <c r="G19" s="204">
        <f>'[2]16'!H21</f>
        <v>38</v>
      </c>
      <c r="H19" s="205">
        <f>'[2]16'!I21</f>
        <v>0</v>
      </c>
      <c r="I19" s="205">
        <f>'[2]16'!J21</f>
        <v>0</v>
      </c>
      <c r="J19" s="205">
        <f>'[2]16'!K21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'[2]16'!B22</f>
        <v>84</v>
      </c>
      <c r="C20" s="205">
        <f>'[2]16'!C22</f>
        <v>0</v>
      </c>
      <c r="D20" s="205">
        <f>'[2]16'!D22</f>
        <v>0</v>
      </c>
      <c r="E20" s="205">
        <f>'[2]16'!E22</f>
        <v>0</v>
      </c>
      <c r="F20" s="15">
        <f t="shared" si="6"/>
        <v>84</v>
      </c>
      <c r="G20" s="204">
        <f>'[2]16'!H22</f>
        <v>38</v>
      </c>
      <c r="H20" s="205">
        <f>'[2]16'!I22</f>
        <v>0</v>
      </c>
      <c r="I20" s="205">
        <f>'[2]16'!J22</f>
        <v>0</v>
      </c>
      <c r="J20" s="205">
        <f>'[2]16'!K22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'[2]16'!B23</f>
        <v>84</v>
      </c>
      <c r="C21" s="205">
        <f>'[2]16'!C23</f>
        <v>0</v>
      </c>
      <c r="D21" s="205">
        <f>'[2]16'!D23</f>
        <v>0</v>
      </c>
      <c r="E21" s="205">
        <f>'[2]16'!E23</f>
        <v>0</v>
      </c>
      <c r="F21" s="15">
        <f t="shared" si="6"/>
        <v>84</v>
      </c>
      <c r="G21" s="204">
        <f>'[2]16'!H23</f>
        <v>38</v>
      </c>
      <c r="H21" s="205">
        <f>'[2]16'!I23</f>
        <v>0</v>
      </c>
      <c r="I21" s="205">
        <f>'[2]16'!J23</f>
        <v>0</v>
      </c>
      <c r="J21" s="205">
        <f>'[2]16'!K23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'[2]16'!B24</f>
        <v>84</v>
      </c>
      <c r="C22" s="205">
        <f>'[2]16'!C24</f>
        <v>0</v>
      </c>
      <c r="D22" s="205">
        <f>'[2]16'!D24</f>
        <v>0</v>
      </c>
      <c r="E22" s="205">
        <f>'[2]16'!E24</f>
        <v>0</v>
      </c>
      <c r="F22" s="15">
        <f t="shared" si="6"/>
        <v>84</v>
      </c>
      <c r="G22" s="204">
        <f>'[2]16'!H24</f>
        <v>38</v>
      </c>
      <c r="H22" s="205">
        <f>'[2]16'!I24</f>
        <v>0</v>
      </c>
      <c r="I22" s="205">
        <f>'[2]16'!J24</f>
        <v>0</v>
      </c>
      <c r="J22" s="205">
        <f>'[2]16'!K24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'[2]16'!B25</f>
        <v>84</v>
      </c>
      <c r="C23" s="205">
        <f>'[2]16'!C25</f>
        <v>0</v>
      </c>
      <c r="D23" s="205">
        <f>'[2]16'!D25</f>
        <v>0</v>
      </c>
      <c r="E23" s="205">
        <f>'[2]16'!E25</f>
        <v>0</v>
      </c>
      <c r="F23" s="15">
        <f t="shared" si="6"/>
        <v>84</v>
      </c>
      <c r="G23" s="204">
        <f>'[2]16'!H25</f>
        <v>38</v>
      </c>
      <c r="H23" s="205">
        <f>'[2]16'!I25</f>
        <v>0</v>
      </c>
      <c r="I23" s="205">
        <f>'[2]16'!J25</f>
        <v>0</v>
      </c>
      <c r="J23" s="205">
        <f>'[2]16'!K25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'[2]16'!B26</f>
        <v>84</v>
      </c>
      <c r="C24" s="205">
        <f>'[2]16'!C26</f>
        <v>0</v>
      </c>
      <c r="D24" s="205">
        <f>'[2]16'!D26</f>
        <v>0</v>
      </c>
      <c r="E24" s="205">
        <f>'[2]16'!E26</f>
        <v>0</v>
      </c>
      <c r="F24" s="15">
        <f t="shared" si="6"/>
        <v>84</v>
      </c>
      <c r="G24" s="204">
        <f>'[2]16'!H26</f>
        <v>38</v>
      </c>
      <c r="H24" s="205">
        <f>'[2]16'!I26</f>
        <v>0</v>
      </c>
      <c r="I24" s="205">
        <f>'[2]16'!J26</f>
        <v>0</v>
      </c>
      <c r="J24" s="205">
        <f>'[2]16'!K26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'[2]16'!B27</f>
        <v>84</v>
      </c>
      <c r="C25" s="205">
        <f>'[2]16'!C27</f>
        <v>0</v>
      </c>
      <c r="D25" s="205">
        <f>'[2]16'!D27</f>
        <v>0</v>
      </c>
      <c r="E25" s="205">
        <f>'[2]16'!E27</f>
        <v>0</v>
      </c>
      <c r="F25" s="15">
        <f t="shared" si="6"/>
        <v>84</v>
      </c>
      <c r="G25" s="204">
        <f>'[2]16'!H27</f>
        <v>38</v>
      </c>
      <c r="H25" s="205">
        <f>'[2]16'!I27</f>
        <v>0</v>
      </c>
      <c r="I25" s="205">
        <f>'[2]16'!J27</f>
        <v>0</v>
      </c>
      <c r="J25" s="205">
        <f>'[2]16'!K27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'[2]16'!B28</f>
        <v>84</v>
      </c>
      <c r="C26" s="205">
        <f>'[2]16'!C28</f>
        <v>0</v>
      </c>
      <c r="D26" s="205">
        <f>'[2]16'!D28</f>
        <v>0</v>
      </c>
      <c r="E26" s="205">
        <f>'[2]16'!E28</f>
        <v>0</v>
      </c>
      <c r="F26" s="15">
        <f t="shared" si="6"/>
        <v>84</v>
      </c>
      <c r="G26" s="204">
        <f>'[2]16'!H28</f>
        <v>38</v>
      </c>
      <c r="H26" s="205">
        <f>'[2]16'!I28</f>
        <v>0</v>
      </c>
      <c r="I26" s="205">
        <f>'[2]16'!J28</f>
        <v>0</v>
      </c>
      <c r="J26" s="205">
        <f>'[2]16'!K28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'[2]16'!B29</f>
        <v>84</v>
      </c>
      <c r="C27" s="205">
        <f>'[2]16'!C29</f>
        <v>0</v>
      </c>
      <c r="D27" s="205">
        <f>'[2]16'!D29</f>
        <v>0</v>
      </c>
      <c r="E27" s="205">
        <f>'[2]16'!E29</f>
        <v>0</v>
      </c>
      <c r="F27" s="15">
        <f t="shared" si="6"/>
        <v>84</v>
      </c>
      <c r="G27" s="204">
        <f>'[2]16'!H29</f>
        <v>38</v>
      </c>
      <c r="H27" s="205">
        <f>'[2]16'!I29</f>
        <v>0</v>
      </c>
      <c r="I27" s="205">
        <f>'[2]16'!J29</f>
        <v>0</v>
      </c>
      <c r="J27" s="205">
        <f>'[2]16'!K29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'[2]16'!B30</f>
        <v>84</v>
      </c>
      <c r="C28" s="205">
        <f>'[2]16'!C30</f>
        <v>0</v>
      </c>
      <c r="D28" s="205">
        <f>'[2]16'!D30</f>
        <v>0</v>
      </c>
      <c r="E28" s="205">
        <f>'[2]16'!E30</f>
        <v>0</v>
      </c>
      <c r="F28" s="15">
        <f t="shared" si="6"/>
        <v>84</v>
      </c>
      <c r="G28" s="204">
        <f>'[2]16'!H30</f>
        <v>38</v>
      </c>
      <c r="H28" s="205">
        <f>'[2]16'!I30</f>
        <v>0</v>
      </c>
      <c r="I28" s="205">
        <f>'[2]16'!J30</f>
        <v>0</v>
      </c>
      <c r="J28" s="205">
        <f>'[2]16'!K30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'[2]16'!B31</f>
        <v>84</v>
      </c>
      <c r="C29" s="205">
        <f>'[2]16'!C31</f>
        <v>0</v>
      </c>
      <c r="D29" s="205">
        <f>'[2]16'!D31</f>
        <v>0</v>
      </c>
      <c r="E29" s="205">
        <f>'[2]16'!E31</f>
        <v>0</v>
      </c>
      <c r="F29" s="15">
        <f t="shared" si="6"/>
        <v>84</v>
      </c>
      <c r="G29" s="204">
        <f>'[2]16'!H31</f>
        <v>38</v>
      </c>
      <c r="H29" s="205">
        <f>'[2]16'!I31</f>
        <v>0</v>
      </c>
      <c r="I29" s="205">
        <f>'[2]16'!J31</f>
        <v>0</v>
      </c>
      <c r="J29" s="205">
        <f>'[2]16'!K31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'[2]16'!B32</f>
        <v>84</v>
      </c>
      <c r="C30" s="205">
        <f>'[2]16'!C32</f>
        <v>0</v>
      </c>
      <c r="D30" s="205">
        <f>'[2]16'!D32</f>
        <v>0</v>
      </c>
      <c r="E30" s="205">
        <f>'[2]16'!E32</f>
        <v>0</v>
      </c>
      <c r="F30" s="15">
        <f t="shared" si="6"/>
        <v>84</v>
      </c>
      <c r="G30" s="204">
        <f>'[2]16'!H32</f>
        <v>38</v>
      </c>
      <c r="H30" s="205">
        <f>'[2]16'!I32</f>
        <v>0</v>
      </c>
      <c r="I30" s="205">
        <f>'[2]16'!J32</f>
        <v>0</v>
      </c>
      <c r="J30" s="205">
        <f>'[2]16'!K32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'[2]16'!B33</f>
        <v>84</v>
      </c>
      <c r="C31" s="205">
        <f>'[2]16'!C33</f>
        <v>0</v>
      </c>
      <c r="D31" s="205">
        <f>'[2]16'!D33</f>
        <v>0</v>
      </c>
      <c r="E31" s="205">
        <f>'[2]16'!E33</f>
        <v>0</v>
      </c>
      <c r="F31" s="15">
        <f t="shared" si="6"/>
        <v>84</v>
      </c>
      <c r="G31" s="204">
        <f>'[2]16'!H33</f>
        <v>38</v>
      </c>
      <c r="H31" s="205">
        <f>'[2]16'!I33</f>
        <v>0</v>
      </c>
      <c r="I31" s="205">
        <f>'[2]16'!J33</f>
        <v>0</v>
      </c>
      <c r="J31" s="205">
        <f>'[2]16'!K33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'[2]16'!B34</f>
        <v>84</v>
      </c>
      <c r="C32" s="205">
        <f>'[2]16'!C34</f>
        <v>0</v>
      </c>
      <c r="D32" s="205">
        <f>'[2]16'!D34</f>
        <v>0</v>
      </c>
      <c r="E32" s="205">
        <f>'[2]16'!E34</f>
        <v>0</v>
      </c>
      <c r="F32" s="15">
        <f t="shared" si="6"/>
        <v>84</v>
      </c>
      <c r="G32" s="204">
        <f>'[2]16'!H34</f>
        <v>38</v>
      </c>
      <c r="H32" s="205">
        <f>'[2]16'!I34</f>
        <v>0</v>
      </c>
      <c r="I32" s="205">
        <f>'[2]16'!J34</f>
        <v>0</v>
      </c>
      <c r="J32" s="205">
        <f>'[2]16'!K34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'[2]16'!B35</f>
        <v>84</v>
      </c>
      <c r="C33" s="205">
        <f>'[2]16'!C35</f>
        <v>0</v>
      </c>
      <c r="D33" s="205">
        <f>'[2]16'!D35</f>
        <v>0</v>
      </c>
      <c r="E33" s="205">
        <f>'[2]16'!E35</f>
        <v>0</v>
      </c>
      <c r="F33" s="15">
        <f t="shared" si="6"/>
        <v>84</v>
      </c>
      <c r="G33" s="204">
        <f>'[2]16'!H35</f>
        <v>38</v>
      </c>
      <c r="H33" s="205">
        <f>'[2]16'!I35</f>
        <v>0</v>
      </c>
      <c r="I33" s="205">
        <f>'[2]16'!J35</f>
        <v>0</v>
      </c>
      <c r="J33" s="205">
        <f>'[2]16'!K35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'[2]16'!B36</f>
        <v>84</v>
      </c>
      <c r="C34" s="205">
        <f>'[2]16'!C36</f>
        <v>0</v>
      </c>
      <c r="D34" s="205">
        <f>'[2]16'!D36</f>
        <v>0</v>
      </c>
      <c r="E34" s="205">
        <f>'[2]16'!E36</f>
        <v>0</v>
      </c>
      <c r="F34" s="15">
        <f t="shared" si="6"/>
        <v>84</v>
      </c>
      <c r="G34" s="204">
        <f>'[2]16'!H36</f>
        <v>38</v>
      </c>
      <c r="H34" s="205">
        <f>'[2]16'!I36</f>
        <v>0</v>
      </c>
      <c r="I34" s="205">
        <f>'[2]16'!J36</f>
        <v>0</v>
      </c>
      <c r="J34" s="205">
        <f>'[2]16'!K36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'[2]16'!B37</f>
        <v>84</v>
      </c>
      <c r="C35" s="205">
        <f>'[2]16'!C37</f>
        <v>0</v>
      </c>
      <c r="D35" s="205">
        <f>'[2]16'!D37</f>
        <v>0</v>
      </c>
      <c r="E35" s="205">
        <f>'[2]16'!E37</f>
        <v>0</v>
      </c>
      <c r="F35" s="15">
        <f t="shared" si="6"/>
        <v>84</v>
      </c>
      <c r="G35" s="204">
        <f>'[2]16'!H37</f>
        <v>38</v>
      </c>
      <c r="H35" s="205">
        <f>'[2]16'!I37</f>
        <v>0</v>
      </c>
      <c r="I35" s="205">
        <f>'[2]16'!J37</f>
        <v>0</v>
      </c>
      <c r="J35" s="205">
        <f>'[2]16'!K37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'[2]16'!B38</f>
        <v>84</v>
      </c>
      <c r="C36" s="205">
        <f>'[2]16'!C38</f>
        <v>0</v>
      </c>
      <c r="D36" s="205">
        <f>'[2]16'!D38</f>
        <v>0</v>
      </c>
      <c r="E36" s="205">
        <f>'[2]16'!E38</f>
        <v>0</v>
      </c>
      <c r="F36" s="15">
        <f t="shared" si="6"/>
        <v>84</v>
      </c>
      <c r="G36" s="204">
        <f>'[2]16'!H38</f>
        <v>38</v>
      </c>
      <c r="H36" s="205">
        <f>'[2]16'!I38</f>
        <v>0</v>
      </c>
      <c r="I36" s="205">
        <f>'[2]16'!J38</f>
        <v>0</v>
      </c>
      <c r="J36" s="205">
        <f>'[2]16'!K38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'[2]16'!B39</f>
        <v>84</v>
      </c>
      <c r="C37" s="205">
        <f>'[2]16'!C39</f>
        <v>0</v>
      </c>
      <c r="D37" s="205">
        <f>'[2]16'!D39</f>
        <v>0</v>
      </c>
      <c r="E37" s="205">
        <f>'[2]16'!E39</f>
        <v>0</v>
      </c>
      <c r="F37" s="15">
        <f t="shared" si="6"/>
        <v>84</v>
      </c>
      <c r="G37" s="204">
        <f>'[2]16'!H39</f>
        <v>38</v>
      </c>
      <c r="H37" s="205">
        <f>'[2]16'!I39</f>
        <v>0</v>
      </c>
      <c r="I37" s="205">
        <f>'[2]16'!J39</f>
        <v>0</v>
      </c>
      <c r="J37" s="205">
        <f>'[2]16'!K39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'[2]16'!B40</f>
        <v>84</v>
      </c>
      <c r="C38" s="205">
        <f>'[2]16'!C40</f>
        <v>0</v>
      </c>
      <c r="D38" s="205">
        <f>'[2]16'!D40</f>
        <v>0</v>
      </c>
      <c r="E38" s="205">
        <f>'[2]16'!E40</f>
        <v>0</v>
      </c>
      <c r="F38" s="15">
        <f t="shared" si="6"/>
        <v>84</v>
      </c>
      <c r="G38" s="204">
        <f>'[2]16'!H40</f>
        <v>38</v>
      </c>
      <c r="H38" s="205">
        <f>'[2]16'!I40</f>
        <v>0</v>
      </c>
      <c r="I38" s="205">
        <f>'[2]16'!J40</f>
        <v>0</v>
      </c>
      <c r="J38" s="205">
        <f>'[2]16'!K40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'[2]16'!B41</f>
        <v>84</v>
      </c>
      <c r="C39" s="205">
        <f>'[2]16'!C41</f>
        <v>0</v>
      </c>
      <c r="D39" s="205">
        <f>'[2]16'!D41</f>
        <v>0</v>
      </c>
      <c r="E39" s="205">
        <f>'[2]16'!E41</f>
        <v>0</v>
      </c>
      <c r="F39" s="15">
        <f t="shared" si="6"/>
        <v>84</v>
      </c>
      <c r="G39" s="204">
        <f>'[2]16'!H41</f>
        <v>38</v>
      </c>
      <c r="H39" s="205">
        <f>'[2]16'!I41</f>
        <v>0</v>
      </c>
      <c r="I39" s="205">
        <f>'[2]16'!J41</f>
        <v>0</v>
      </c>
      <c r="J39" s="205">
        <f>'[2]16'!K41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'[2]16'!B42</f>
        <v>84</v>
      </c>
      <c r="C40" s="205">
        <f>'[2]16'!C42</f>
        <v>0</v>
      </c>
      <c r="D40" s="205">
        <f>'[2]16'!D42</f>
        <v>0</v>
      </c>
      <c r="E40" s="205">
        <f>'[2]16'!E42</f>
        <v>0</v>
      </c>
      <c r="F40" s="15">
        <f t="shared" si="6"/>
        <v>84</v>
      </c>
      <c r="G40" s="204">
        <f>'[2]16'!H42</f>
        <v>38</v>
      </c>
      <c r="H40" s="205">
        <f>'[2]16'!I42</f>
        <v>0</v>
      </c>
      <c r="I40" s="205">
        <f>'[2]16'!J42</f>
        <v>0</v>
      </c>
      <c r="J40" s="205">
        <f>'[2]16'!K42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'[2]16'!B43</f>
        <v>84</v>
      </c>
      <c r="C41" s="205">
        <f>'[2]16'!C43</f>
        <v>0</v>
      </c>
      <c r="D41" s="205">
        <f>'[2]16'!D43</f>
        <v>0</v>
      </c>
      <c r="E41" s="205">
        <f>'[2]16'!E43</f>
        <v>0</v>
      </c>
      <c r="F41" s="15">
        <f t="shared" si="6"/>
        <v>84</v>
      </c>
      <c r="G41" s="204">
        <f>'[2]16'!H43</f>
        <v>38</v>
      </c>
      <c r="H41" s="205">
        <f>'[2]16'!I43</f>
        <v>0</v>
      </c>
      <c r="I41" s="205">
        <f>'[2]16'!J43</f>
        <v>0</v>
      </c>
      <c r="J41" s="205">
        <f>'[2]16'!K43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'[2]16'!B44</f>
        <v>84</v>
      </c>
      <c r="C42" s="205">
        <f>'[2]16'!C44</f>
        <v>0</v>
      </c>
      <c r="D42" s="205">
        <f>'[2]16'!D44</f>
        <v>0</v>
      </c>
      <c r="E42" s="205">
        <f>'[2]16'!E44</f>
        <v>0</v>
      </c>
      <c r="F42" s="15">
        <f t="shared" si="6"/>
        <v>84</v>
      </c>
      <c r="G42" s="204">
        <f>'[2]16'!H44</f>
        <v>38</v>
      </c>
      <c r="H42" s="205">
        <f>'[2]16'!I44</f>
        <v>0</v>
      </c>
      <c r="I42" s="205">
        <f>'[2]16'!J44</f>
        <v>0</v>
      </c>
      <c r="J42" s="205">
        <f>'[2]16'!K44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'[2]16'!B45</f>
        <v>84</v>
      </c>
      <c r="C43" s="205">
        <f>'[2]16'!C45</f>
        <v>0</v>
      </c>
      <c r="D43" s="205">
        <f>'[2]16'!D45</f>
        <v>0</v>
      </c>
      <c r="E43" s="205">
        <f>'[2]16'!E45</f>
        <v>0</v>
      </c>
      <c r="F43" s="15">
        <f t="shared" si="6"/>
        <v>84</v>
      </c>
      <c r="G43" s="204">
        <f>'[2]16'!H45</f>
        <v>38</v>
      </c>
      <c r="H43" s="205">
        <f>'[2]16'!I45</f>
        <v>0</v>
      </c>
      <c r="I43" s="205">
        <f>'[2]16'!J45</f>
        <v>0</v>
      </c>
      <c r="J43" s="205">
        <f>'[2]16'!K45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'[2]16'!B46</f>
        <v>84</v>
      </c>
      <c r="C44" s="205">
        <f>'[2]16'!C46</f>
        <v>0</v>
      </c>
      <c r="D44" s="205">
        <f>'[2]16'!D46</f>
        <v>0</v>
      </c>
      <c r="E44" s="205">
        <f>'[2]16'!E46</f>
        <v>0</v>
      </c>
      <c r="F44" s="15">
        <f t="shared" si="6"/>
        <v>84</v>
      </c>
      <c r="G44" s="204">
        <f>'[2]16'!H46</f>
        <v>38</v>
      </c>
      <c r="H44" s="205">
        <f>'[2]16'!I46</f>
        <v>0</v>
      </c>
      <c r="I44" s="205">
        <f>'[2]16'!J46</f>
        <v>0</v>
      </c>
      <c r="J44" s="205">
        <f>'[2]16'!K46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'[2]16'!B47</f>
        <v>84</v>
      </c>
      <c r="C45" s="205">
        <f>'[2]16'!C47</f>
        <v>0</v>
      </c>
      <c r="D45" s="205">
        <f>'[2]16'!D47</f>
        <v>0</v>
      </c>
      <c r="E45" s="205">
        <f>'[2]16'!E47</f>
        <v>0</v>
      </c>
      <c r="F45" s="15">
        <f t="shared" si="6"/>
        <v>84</v>
      </c>
      <c r="G45" s="204">
        <f>'[2]16'!H47</f>
        <v>38</v>
      </c>
      <c r="H45" s="205">
        <f>'[2]16'!I47</f>
        <v>0</v>
      </c>
      <c r="I45" s="205">
        <f>'[2]16'!J47</f>
        <v>0</v>
      </c>
      <c r="J45" s="205">
        <f>'[2]16'!K47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'[2]16'!B48</f>
        <v>84</v>
      </c>
      <c r="C46" s="205">
        <f>'[2]16'!C48</f>
        <v>0</v>
      </c>
      <c r="D46" s="205">
        <f>'[2]16'!D48</f>
        <v>0</v>
      </c>
      <c r="E46" s="205">
        <f>'[2]16'!E48</f>
        <v>0</v>
      </c>
      <c r="F46" s="15">
        <f t="shared" si="6"/>
        <v>84</v>
      </c>
      <c r="G46" s="204">
        <f>'[2]16'!H48</f>
        <v>38</v>
      </c>
      <c r="H46" s="205">
        <f>'[2]16'!I48</f>
        <v>0</v>
      </c>
      <c r="I46" s="205">
        <f>'[2]16'!J48</f>
        <v>0</v>
      </c>
      <c r="J46" s="205">
        <f>'[2]16'!K48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'[2]16'!B49</f>
        <v>84</v>
      </c>
      <c r="C47" s="205">
        <f>'[2]16'!C49</f>
        <v>0</v>
      </c>
      <c r="D47" s="205">
        <f>'[2]16'!D49</f>
        <v>0</v>
      </c>
      <c r="E47" s="205">
        <f>'[2]16'!E49</f>
        <v>0</v>
      </c>
      <c r="F47" s="15">
        <f t="shared" si="6"/>
        <v>84</v>
      </c>
      <c r="G47" s="204">
        <f>'[2]16'!H49</f>
        <v>38</v>
      </c>
      <c r="H47" s="205">
        <f>'[2]16'!I49</f>
        <v>0</v>
      </c>
      <c r="I47" s="205">
        <f>'[2]16'!J49</f>
        <v>0</v>
      </c>
      <c r="J47" s="205">
        <f>'[2]16'!K49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'[2]16'!B50</f>
        <v>84</v>
      </c>
      <c r="C48" s="205">
        <f>'[2]16'!C50</f>
        <v>0</v>
      </c>
      <c r="D48" s="205">
        <f>'[2]16'!D50</f>
        <v>0</v>
      </c>
      <c r="E48" s="205">
        <f>'[2]16'!E50</f>
        <v>0</v>
      </c>
      <c r="F48" s="15">
        <f t="shared" si="6"/>
        <v>84</v>
      </c>
      <c r="G48" s="204">
        <f>'[2]16'!H50</f>
        <v>38</v>
      </c>
      <c r="H48" s="205">
        <f>'[2]16'!I50</f>
        <v>0</v>
      </c>
      <c r="I48" s="205">
        <f>'[2]16'!J50</f>
        <v>0</v>
      </c>
      <c r="J48" s="205">
        <f>'[2]16'!K50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'[2]16'!B51</f>
        <v>84</v>
      </c>
      <c r="C49" s="205">
        <f>'[2]16'!C51</f>
        <v>0</v>
      </c>
      <c r="D49" s="205">
        <f>'[2]16'!D51</f>
        <v>0</v>
      </c>
      <c r="E49" s="205">
        <f>'[2]16'!E51</f>
        <v>0</v>
      </c>
      <c r="F49" s="15">
        <f t="shared" si="6"/>
        <v>84</v>
      </c>
      <c r="G49" s="204">
        <f>'[2]16'!H51</f>
        <v>38</v>
      </c>
      <c r="H49" s="205">
        <f>'[2]16'!I51</f>
        <v>0</v>
      </c>
      <c r="I49" s="205">
        <f>'[2]16'!J51</f>
        <v>0</v>
      </c>
      <c r="J49" s="205">
        <f>'[2]16'!K51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'[2]16'!B52</f>
        <v>84</v>
      </c>
      <c r="C50" s="205">
        <f>'[2]16'!C52</f>
        <v>0</v>
      </c>
      <c r="D50" s="205">
        <f>'[2]16'!D52</f>
        <v>0</v>
      </c>
      <c r="E50" s="205">
        <f>'[2]16'!E52</f>
        <v>0</v>
      </c>
      <c r="F50" s="15">
        <f t="shared" si="6"/>
        <v>84</v>
      </c>
      <c r="G50" s="204">
        <f>'[2]16'!H52</f>
        <v>38</v>
      </c>
      <c r="H50" s="205">
        <f>'[2]16'!I52</f>
        <v>0</v>
      </c>
      <c r="I50" s="205">
        <f>'[2]16'!J52</f>
        <v>0</v>
      </c>
      <c r="J50" s="205">
        <f>'[2]16'!K52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'[2]16'!B53</f>
        <v>84</v>
      </c>
      <c r="C51" s="205">
        <f>'[2]16'!C53</f>
        <v>0</v>
      </c>
      <c r="D51" s="205">
        <f>'[2]16'!D53</f>
        <v>0</v>
      </c>
      <c r="E51" s="205">
        <f>'[2]16'!E53</f>
        <v>0</v>
      </c>
      <c r="F51" s="15">
        <f t="shared" si="6"/>
        <v>84</v>
      </c>
      <c r="G51" s="204">
        <f>'[2]16'!H53</f>
        <v>38</v>
      </c>
      <c r="H51" s="205">
        <f>'[2]16'!I53</f>
        <v>0</v>
      </c>
      <c r="I51" s="205">
        <f>'[2]16'!J53</f>
        <v>0</v>
      </c>
      <c r="J51" s="205">
        <f>'[2]16'!K53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'[2]16'!B54</f>
        <v>84</v>
      </c>
      <c r="C52" s="205">
        <f>'[2]16'!C54</f>
        <v>0</v>
      </c>
      <c r="D52" s="205">
        <f>'[2]16'!D54</f>
        <v>0</v>
      </c>
      <c r="E52" s="205">
        <f>'[2]16'!E54</f>
        <v>0</v>
      </c>
      <c r="F52" s="15">
        <f t="shared" si="6"/>
        <v>84</v>
      </c>
      <c r="G52" s="204">
        <f>'[2]16'!H54</f>
        <v>38</v>
      </c>
      <c r="H52" s="205">
        <f>'[2]16'!I54</f>
        <v>0</v>
      </c>
      <c r="I52" s="205">
        <f>'[2]16'!J54</f>
        <v>0</v>
      </c>
      <c r="J52" s="205">
        <f>'[2]16'!K54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'[2]16'!B55</f>
        <v>84</v>
      </c>
      <c r="C53" s="205">
        <f>'[2]16'!C55</f>
        <v>0</v>
      </c>
      <c r="D53" s="205">
        <f>'[2]16'!D55</f>
        <v>0</v>
      </c>
      <c r="E53" s="205">
        <f>'[2]16'!E55</f>
        <v>0</v>
      </c>
      <c r="F53" s="15">
        <f t="shared" si="6"/>
        <v>84</v>
      </c>
      <c r="G53" s="204">
        <f>'[2]16'!H55</f>
        <v>38</v>
      </c>
      <c r="H53" s="205">
        <f>'[2]16'!I55</f>
        <v>0</v>
      </c>
      <c r="I53" s="205">
        <f>'[2]16'!J55</f>
        <v>0</v>
      </c>
      <c r="J53" s="205">
        <f>'[2]16'!K55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'[2]16'!B56</f>
        <v>84</v>
      </c>
      <c r="C54" s="205">
        <f>'[2]16'!C56</f>
        <v>0</v>
      </c>
      <c r="D54" s="205">
        <f>'[2]16'!D56</f>
        <v>0</v>
      </c>
      <c r="E54" s="205">
        <f>'[2]16'!E56</f>
        <v>0</v>
      </c>
      <c r="F54" s="15">
        <f t="shared" si="6"/>
        <v>84</v>
      </c>
      <c r="G54" s="204">
        <f>'[2]16'!H56</f>
        <v>38</v>
      </c>
      <c r="H54" s="205">
        <f>'[2]16'!I56</f>
        <v>0</v>
      </c>
      <c r="I54" s="205">
        <f>'[2]16'!J56</f>
        <v>0</v>
      </c>
      <c r="J54" s="205">
        <f>'[2]16'!K56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'[2]16'!B57</f>
        <v>84</v>
      </c>
      <c r="C55" s="205">
        <f>'[2]16'!C57</f>
        <v>0</v>
      </c>
      <c r="D55" s="205">
        <f>'[2]16'!D57</f>
        <v>0</v>
      </c>
      <c r="E55" s="205">
        <f>'[2]16'!E57</f>
        <v>0</v>
      </c>
      <c r="F55" s="15">
        <f t="shared" si="6"/>
        <v>84</v>
      </c>
      <c r="G55" s="204">
        <f>'[2]16'!H57</f>
        <v>38</v>
      </c>
      <c r="H55" s="205">
        <f>'[2]16'!I57</f>
        <v>0</v>
      </c>
      <c r="I55" s="205">
        <f>'[2]16'!J57</f>
        <v>0</v>
      </c>
      <c r="J55" s="205">
        <f>'[2]16'!K57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'[2]16'!B58</f>
        <v>84</v>
      </c>
      <c r="C56" s="205">
        <f>'[2]16'!C58</f>
        <v>0</v>
      </c>
      <c r="D56" s="205">
        <f>'[2]16'!D58</f>
        <v>0</v>
      </c>
      <c r="E56" s="205">
        <f>'[2]16'!E58</f>
        <v>0</v>
      </c>
      <c r="F56" s="15">
        <f t="shared" si="6"/>
        <v>84</v>
      </c>
      <c r="G56" s="204">
        <f>'[2]16'!H58</f>
        <v>38</v>
      </c>
      <c r="H56" s="205">
        <f>'[2]16'!I58</f>
        <v>0</v>
      </c>
      <c r="I56" s="205">
        <f>'[2]16'!J58</f>
        <v>0</v>
      </c>
      <c r="J56" s="205">
        <f>'[2]16'!K58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'[2]16'!B59</f>
        <v>84</v>
      </c>
      <c r="C57" s="205">
        <f>'[2]16'!C59</f>
        <v>0</v>
      </c>
      <c r="D57" s="205">
        <f>'[2]16'!D59</f>
        <v>0</v>
      </c>
      <c r="E57" s="205">
        <f>'[2]16'!E59</f>
        <v>0</v>
      </c>
      <c r="F57" s="15">
        <f t="shared" si="6"/>
        <v>84</v>
      </c>
      <c r="G57" s="204">
        <f>'[2]16'!H59</f>
        <v>38</v>
      </c>
      <c r="H57" s="205">
        <f>'[2]16'!I59</f>
        <v>0</v>
      </c>
      <c r="I57" s="205">
        <f>'[2]16'!J59</f>
        <v>0</v>
      </c>
      <c r="J57" s="205">
        <f>'[2]16'!K59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'[2]16'!B60</f>
        <v>84</v>
      </c>
      <c r="C58" s="205">
        <f>'[2]16'!C60</f>
        <v>0</v>
      </c>
      <c r="D58" s="205">
        <f>'[2]16'!D60</f>
        <v>0</v>
      </c>
      <c r="E58" s="205">
        <f>'[2]16'!E60</f>
        <v>0</v>
      </c>
      <c r="F58" s="15">
        <f t="shared" si="6"/>
        <v>84</v>
      </c>
      <c r="G58" s="204">
        <f>'[2]16'!H60</f>
        <v>38</v>
      </c>
      <c r="H58" s="205">
        <f>'[2]16'!I60</f>
        <v>0</v>
      </c>
      <c r="I58" s="205">
        <f>'[2]16'!J60</f>
        <v>0</v>
      </c>
      <c r="J58" s="205">
        <f>'[2]16'!K60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'[2]16'!B61</f>
        <v>84</v>
      </c>
      <c r="C59" s="205">
        <f>'[2]16'!C61</f>
        <v>0</v>
      </c>
      <c r="D59" s="205">
        <f>'[2]16'!D61</f>
        <v>0</v>
      </c>
      <c r="E59" s="205">
        <f>'[2]16'!E61</f>
        <v>0</v>
      </c>
      <c r="F59" s="15">
        <f t="shared" si="6"/>
        <v>84</v>
      </c>
      <c r="G59" s="204">
        <f>'[2]16'!H61</f>
        <v>38</v>
      </c>
      <c r="H59" s="205">
        <f>'[2]16'!I61</f>
        <v>0</v>
      </c>
      <c r="I59" s="205">
        <f>'[2]16'!J61</f>
        <v>0</v>
      </c>
      <c r="J59" s="205">
        <f>'[2]16'!K61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'[2]16'!B62</f>
        <v>84</v>
      </c>
      <c r="C60" s="205">
        <f>'[2]16'!C62</f>
        <v>0</v>
      </c>
      <c r="D60" s="205">
        <f>'[2]16'!D62</f>
        <v>0</v>
      </c>
      <c r="E60" s="205">
        <f>'[2]16'!E62</f>
        <v>0</v>
      </c>
      <c r="F60" s="15">
        <f t="shared" si="6"/>
        <v>84</v>
      </c>
      <c r="G60" s="204">
        <f>'[2]16'!H62</f>
        <v>38</v>
      </c>
      <c r="H60" s="205">
        <f>'[2]16'!I62</f>
        <v>0</v>
      </c>
      <c r="I60" s="205">
        <f>'[2]16'!J62</f>
        <v>0</v>
      </c>
      <c r="J60" s="205">
        <f>'[2]16'!K62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'[2]16'!B63</f>
        <v>84</v>
      </c>
      <c r="C61" s="205">
        <f>'[2]16'!C63</f>
        <v>0</v>
      </c>
      <c r="D61" s="205">
        <f>'[2]16'!D63</f>
        <v>0</v>
      </c>
      <c r="E61" s="205">
        <f>'[2]16'!E63</f>
        <v>0</v>
      </c>
      <c r="F61" s="15">
        <f t="shared" si="6"/>
        <v>84</v>
      </c>
      <c r="G61" s="204">
        <f>'[2]16'!H63</f>
        <v>38</v>
      </c>
      <c r="H61" s="205">
        <f>'[2]16'!I63</f>
        <v>0</v>
      </c>
      <c r="I61" s="205">
        <f>'[2]16'!J63</f>
        <v>0</v>
      </c>
      <c r="J61" s="205">
        <f>'[2]16'!K63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'[2]16'!B64</f>
        <v>84</v>
      </c>
      <c r="C62" s="205">
        <f>'[2]16'!C64</f>
        <v>0</v>
      </c>
      <c r="D62" s="205">
        <f>'[2]16'!D64</f>
        <v>0</v>
      </c>
      <c r="E62" s="205">
        <f>'[2]16'!E64</f>
        <v>0</v>
      </c>
      <c r="F62" s="15">
        <f t="shared" si="6"/>
        <v>84</v>
      </c>
      <c r="G62" s="204">
        <f>'[2]16'!H64</f>
        <v>38</v>
      </c>
      <c r="H62" s="205">
        <f>'[2]16'!I64</f>
        <v>0</v>
      </c>
      <c r="I62" s="205">
        <f>'[2]16'!J64</f>
        <v>0</v>
      </c>
      <c r="J62" s="205">
        <f>'[2]16'!K64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'[2]16'!B65</f>
        <v>84</v>
      </c>
      <c r="C63" s="205">
        <f>'[2]16'!C65</f>
        <v>0</v>
      </c>
      <c r="D63" s="205">
        <f>'[2]16'!D65</f>
        <v>0</v>
      </c>
      <c r="E63" s="205">
        <f>'[2]16'!E65</f>
        <v>0</v>
      </c>
      <c r="F63" s="15">
        <f t="shared" si="6"/>
        <v>84</v>
      </c>
      <c r="G63" s="204">
        <f>'[2]16'!H65</f>
        <v>38</v>
      </c>
      <c r="H63" s="205">
        <f>'[2]16'!I65</f>
        <v>0</v>
      </c>
      <c r="I63" s="205">
        <f>'[2]16'!J65</f>
        <v>0</v>
      </c>
      <c r="J63" s="205">
        <f>'[2]16'!K65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'[2]16'!B66</f>
        <v>84</v>
      </c>
      <c r="C64" s="205">
        <f>'[2]16'!C66</f>
        <v>0</v>
      </c>
      <c r="D64" s="205">
        <f>'[2]16'!D66</f>
        <v>0</v>
      </c>
      <c r="E64" s="205">
        <f>'[2]16'!E66</f>
        <v>0</v>
      </c>
      <c r="F64" s="15">
        <f t="shared" si="6"/>
        <v>84</v>
      </c>
      <c r="G64" s="204">
        <f>'[2]16'!H66</f>
        <v>38</v>
      </c>
      <c r="H64" s="205">
        <f>'[2]16'!I66</f>
        <v>0</v>
      </c>
      <c r="I64" s="205">
        <f>'[2]16'!J66</f>
        <v>0</v>
      </c>
      <c r="J64" s="205">
        <f>'[2]16'!K66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'[2]16'!B67</f>
        <v>84</v>
      </c>
      <c r="C65" s="205">
        <f>'[2]16'!C67</f>
        <v>0</v>
      </c>
      <c r="D65" s="205">
        <f>'[2]16'!D67</f>
        <v>0</v>
      </c>
      <c r="E65" s="205">
        <f>'[2]16'!E67</f>
        <v>0</v>
      </c>
      <c r="F65" s="15">
        <f t="shared" si="6"/>
        <v>84</v>
      </c>
      <c r="G65" s="204">
        <f>'[2]16'!H67</f>
        <v>38</v>
      </c>
      <c r="H65" s="205">
        <f>'[2]16'!I67</f>
        <v>0</v>
      </c>
      <c r="I65" s="205">
        <f>'[2]16'!J67</f>
        <v>0</v>
      </c>
      <c r="J65" s="205">
        <f>'[2]16'!K67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'[2]16'!B68</f>
        <v>84</v>
      </c>
      <c r="C66" s="205">
        <f>'[2]16'!C68</f>
        <v>0</v>
      </c>
      <c r="D66" s="205">
        <f>'[2]16'!D68</f>
        <v>0</v>
      </c>
      <c r="E66" s="205">
        <f>'[2]16'!E68</f>
        <v>0</v>
      </c>
      <c r="F66" s="15">
        <f t="shared" si="6"/>
        <v>84</v>
      </c>
      <c r="G66" s="204">
        <f>'[2]16'!H68</f>
        <v>38</v>
      </c>
      <c r="H66" s="205">
        <f>'[2]16'!I68</f>
        <v>0</v>
      </c>
      <c r="I66" s="205">
        <f>'[2]16'!J68</f>
        <v>0</v>
      </c>
      <c r="J66" s="205">
        <f>'[2]16'!K68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'[2]16'!B69</f>
        <v>84</v>
      </c>
      <c r="C67" s="205">
        <f>'[2]16'!C69</f>
        <v>0</v>
      </c>
      <c r="D67" s="205">
        <f>'[2]16'!D69</f>
        <v>0</v>
      </c>
      <c r="E67" s="205">
        <f>'[2]16'!E69</f>
        <v>0</v>
      </c>
      <c r="F67" s="15">
        <f t="shared" si="6"/>
        <v>84</v>
      </c>
      <c r="G67" s="204">
        <f>'[2]16'!H69</f>
        <v>38</v>
      </c>
      <c r="H67" s="205">
        <f>'[2]16'!I69</f>
        <v>0</v>
      </c>
      <c r="I67" s="205">
        <f>'[2]16'!J69</f>
        <v>0</v>
      </c>
      <c r="J67" s="205">
        <f>'[2]16'!K69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'[2]16'!B70</f>
        <v>84</v>
      </c>
      <c r="C68" s="205">
        <f>'[2]16'!C70</f>
        <v>0</v>
      </c>
      <c r="D68" s="205">
        <f>'[2]16'!D70</f>
        <v>0</v>
      </c>
      <c r="E68" s="205">
        <f>'[2]16'!E70</f>
        <v>0</v>
      </c>
      <c r="F68" s="15">
        <f t="shared" si="6"/>
        <v>84</v>
      </c>
      <c r="G68" s="204">
        <f>'[2]16'!H70</f>
        <v>38</v>
      </c>
      <c r="H68" s="205">
        <f>'[2]16'!I70</f>
        <v>0</v>
      </c>
      <c r="I68" s="205">
        <f>'[2]16'!J70</f>
        <v>0</v>
      </c>
      <c r="J68" s="205">
        <f>'[2]16'!K70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'[2]16'!B71</f>
        <v>84</v>
      </c>
      <c r="C69" s="205">
        <f>'[2]16'!C71</f>
        <v>0</v>
      </c>
      <c r="D69" s="205">
        <f>'[2]16'!D71</f>
        <v>0</v>
      </c>
      <c r="E69" s="205">
        <f>'[2]16'!E71</f>
        <v>0</v>
      </c>
      <c r="F69" s="15">
        <f t="shared" ref="F69:F98" si="16">SUM(B69:E69)</f>
        <v>84</v>
      </c>
      <c r="G69" s="204">
        <f>'[2]16'!H71</f>
        <v>38</v>
      </c>
      <c r="H69" s="205">
        <f>'[2]16'!I71</f>
        <v>0</v>
      </c>
      <c r="I69" s="205">
        <f>'[2]16'!J71</f>
        <v>0</v>
      </c>
      <c r="J69" s="205">
        <f>'[2]16'!K71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'[2]16'!B72</f>
        <v>84</v>
      </c>
      <c r="C70" s="205">
        <f>'[2]16'!C72</f>
        <v>0</v>
      </c>
      <c r="D70" s="205">
        <f>'[2]16'!D72</f>
        <v>0</v>
      </c>
      <c r="E70" s="205">
        <f>'[2]16'!E72</f>
        <v>0</v>
      </c>
      <c r="F70" s="15">
        <f t="shared" si="16"/>
        <v>84</v>
      </c>
      <c r="G70" s="204">
        <f>'[2]16'!H72</f>
        <v>38</v>
      </c>
      <c r="H70" s="205">
        <f>'[2]16'!I72</f>
        <v>0</v>
      </c>
      <c r="I70" s="205">
        <f>'[2]16'!J72</f>
        <v>0</v>
      </c>
      <c r="J70" s="205">
        <f>'[2]16'!K72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'[2]16'!B73</f>
        <v>84</v>
      </c>
      <c r="C71" s="205">
        <f>'[2]16'!C73</f>
        <v>0</v>
      </c>
      <c r="D71" s="205">
        <f>'[2]16'!D73</f>
        <v>0</v>
      </c>
      <c r="E71" s="205">
        <f>'[2]16'!E73</f>
        <v>0</v>
      </c>
      <c r="F71" s="15">
        <f t="shared" si="16"/>
        <v>84</v>
      </c>
      <c r="G71" s="204">
        <f>'[2]16'!H73</f>
        <v>38</v>
      </c>
      <c r="H71" s="205">
        <f>'[2]16'!I73</f>
        <v>0</v>
      </c>
      <c r="I71" s="205">
        <f>'[2]16'!J73</f>
        <v>0</v>
      </c>
      <c r="J71" s="205">
        <f>'[2]16'!K73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'[2]16'!B74</f>
        <v>84</v>
      </c>
      <c r="C72" s="205">
        <f>'[2]16'!C74</f>
        <v>0</v>
      </c>
      <c r="D72" s="205">
        <f>'[2]16'!D74</f>
        <v>0</v>
      </c>
      <c r="E72" s="205">
        <f>'[2]16'!E74</f>
        <v>0</v>
      </c>
      <c r="F72" s="15">
        <f t="shared" si="16"/>
        <v>84</v>
      </c>
      <c r="G72" s="204">
        <f>'[2]16'!H74</f>
        <v>38</v>
      </c>
      <c r="H72" s="205">
        <f>'[2]16'!I74</f>
        <v>0</v>
      </c>
      <c r="I72" s="205">
        <f>'[2]16'!J74</f>
        <v>0</v>
      </c>
      <c r="J72" s="205">
        <f>'[2]16'!K74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'[2]16'!B75</f>
        <v>84</v>
      </c>
      <c r="C73" s="205">
        <f>'[2]16'!C75</f>
        <v>0</v>
      </c>
      <c r="D73" s="205">
        <f>'[2]16'!D75</f>
        <v>0</v>
      </c>
      <c r="E73" s="205">
        <f>'[2]16'!E75</f>
        <v>0</v>
      </c>
      <c r="F73" s="15">
        <f t="shared" si="16"/>
        <v>84</v>
      </c>
      <c r="G73" s="204">
        <f>'[2]16'!H75</f>
        <v>39</v>
      </c>
      <c r="H73" s="205">
        <f>'[2]16'!I75</f>
        <v>0</v>
      </c>
      <c r="I73" s="205">
        <f>'[2]16'!J75</f>
        <v>0</v>
      </c>
      <c r="J73" s="205">
        <f>'[2]16'!K75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'[2]16'!B76</f>
        <v>42</v>
      </c>
      <c r="C74" s="205">
        <f>'[2]16'!C76</f>
        <v>30</v>
      </c>
      <c r="D74" s="205">
        <f>'[2]16'!D76</f>
        <v>0</v>
      </c>
      <c r="E74" s="205">
        <f>'[2]16'!E76</f>
        <v>0</v>
      </c>
      <c r="F74" s="15">
        <f t="shared" si="16"/>
        <v>72</v>
      </c>
      <c r="G74" s="204">
        <f>'[2]16'!H76</f>
        <v>39</v>
      </c>
      <c r="H74" s="205">
        <f>'[2]16'!I76</f>
        <v>0</v>
      </c>
      <c r="I74" s="205">
        <f>'[2]16'!J76</f>
        <v>0</v>
      </c>
      <c r="J74" s="205">
        <f>'[2]16'!K76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'[2]16'!B77</f>
        <v>42</v>
      </c>
      <c r="C75" s="205">
        <f>'[2]16'!C77</f>
        <v>30</v>
      </c>
      <c r="D75" s="205">
        <f>'[2]16'!D77</f>
        <v>0</v>
      </c>
      <c r="E75" s="205">
        <f>'[2]16'!E77</f>
        <v>0</v>
      </c>
      <c r="F75" s="15">
        <f t="shared" si="16"/>
        <v>72</v>
      </c>
      <c r="G75" s="204">
        <f>'[2]16'!H77</f>
        <v>39</v>
      </c>
      <c r="H75" s="205">
        <f>'[2]16'!I77</f>
        <v>0</v>
      </c>
      <c r="I75" s="205">
        <f>'[2]16'!J77</f>
        <v>0</v>
      </c>
      <c r="J75" s="205">
        <f>'[2]16'!K77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'[2]16'!B78</f>
        <v>42</v>
      </c>
      <c r="C76" s="205">
        <f>'[2]16'!C78</f>
        <v>30</v>
      </c>
      <c r="D76" s="205">
        <f>'[2]16'!D78</f>
        <v>0</v>
      </c>
      <c r="E76" s="205">
        <f>'[2]16'!E78</f>
        <v>0</v>
      </c>
      <c r="F76" s="15">
        <f t="shared" si="16"/>
        <v>72</v>
      </c>
      <c r="G76" s="204">
        <f>'[2]16'!H78</f>
        <v>39</v>
      </c>
      <c r="H76" s="205">
        <f>'[2]16'!I78</f>
        <v>0</v>
      </c>
      <c r="I76" s="205">
        <f>'[2]16'!J78</f>
        <v>0</v>
      </c>
      <c r="J76" s="205">
        <f>'[2]16'!K78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'[2]16'!B79</f>
        <v>42</v>
      </c>
      <c r="C77" s="205">
        <f>'[2]16'!C79</f>
        <v>30</v>
      </c>
      <c r="D77" s="205">
        <f>'[2]16'!D79</f>
        <v>0</v>
      </c>
      <c r="E77" s="205">
        <f>'[2]16'!E79</f>
        <v>0</v>
      </c>
      <c r="F77" s="15">
        <f t="shared" si="16"/>
        <v>72</v>
      </c>
      <c r="G77" s="204">
        <f>'[2]16'!H79</f>
        <v>39</v>
      </c>
      <c r="H77" s="205">
        <f>'[2]16'!I79</f>
        <v>0</v>
      </c>
      <c r="I77" s="205">
        <f>'[2]16'!J79</f>
        <v>0</v>
      </c>
      <c r="J77" s="205">
        <f>'[2]16'!K79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'[2]16'!B80</f>
        <v>42</v>
      </c>
      <c r="C78" s="205">
        <f>'[2]16'!C80</f>
        <v>30</v>
      </c>
      <c r="D78" s="205">
        <f>'[2]16'!D80</f>
        <v>0</v>
      </c>
      <c r="E78" s="205">
        <f>'[2]16'!E80</f>
        <v>0</v>
      </c>
      <c r="F78" s="15">
        <f t="shared" si="16"/>
        <v>72</v>
      </c>
      <c r="G78" s="204">
        <f>'[2]16'!H80</f>
        <v>39</v>
      </c>
      <c r="H78" s="205">
        <f>'[2]16'!I80</f>
        <v>0</v>
      </c>
      <c r="I78" s="205">
        <f>'[2]16'!J80</f>
        <v>0</v>
      </c>
      <c r="J78" s="205">
        <f>'[2]16'!K80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'[2]16'!B81</f>
        <v>42</v>
      </c>
      <c r="C79" s="205">
        <f>'[2]16'!C81</f>
        <v>30</v>
      </c>
      <c r="D79" s="205">
        <f>'[2]16'!D81</f>
        <v>0</v>
      </c>
      <c r="E79" s="205">
        <f>'[2]16'!E81</f>
        <v>0</v>
      </c>
      <c r="F79" s="15">
        <f t="shared" si="16"/>
        <v>72</v>
      </c>
      <c r="G79" s="204">
        <f>'[2]16'!H81</f>
        <v>39</v>
      </c>
      <c r="H79" s="205">
        <f>'[2]16'!I81</f>
        <v>0</v>
      </c>
      <c r="I79" s="205">
        <f>'[2]16'!J81</f>
        <v>0</v>
      </c>
      <c r="J79" s="205">
        <f>'[2]16'!K81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'[2]16'!B82</f>
        <v>42</v>
      </c>
      <c r="C80" s="205">
        <f>'[2]16'!C82</f>
        <v>30</v>
      </c>
      <c r="D80" s="205">
        <f>'[2]16'!D82</f>
        <v>0</v>
      </c>
      <c r="E80" s="205">
        <f>'[2]16'!E82</f>
        <v>0</v>
      </c>
      <c r="F80" s="15">
        <f t="shared" si="16"/>
        <v>72</v>
      </c>
      <c r="G80" s="204">
        <f>'[2]16'!H82</f>
        <v>39</v>
      </c>
      <c r="H80" s="205">
        <f>'[2]16'!I82</f>
        <v>0</v>
      </c>
      <c r="I80" s="205">
        <f>'[2]16'!J82</f>
        <v>0</v>
      </c>
      <c r="J80" s="205">
        <f>'[2]16'!K82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'[2]16'!B83</f>
        <v>42</v>
      </c>
      <c r="C81" s="205">
        <f>'[2]16'!C83</f>
        <v>30</v>
      </c>
      <c r="D81" s="205">
        <f>'[2]16'!D83</f>
        <v>0</v>
      </c>
      <c r="E81" s="205">
        <f>'[2]16'!E83</f>
        <v>0</v>
      </c>
      <c r="F81" s="15">
        <f t="shared" si="16"/>
        <v>72</v>
      </c>
      <c r="G81" s="204">
        <f>'[2]16'!H83</f>
        <v>39</v>
      </c>
      <c r="H81" s="205">
        <f>'[2]16'!I83</f>
        <v>0</v>
      </c>
      <c r="I81" s="205">
        <f>'[2]16'!J83</f>
        <v>0</v>
      </c>
      <c r="J81" s="205">
        <f>'[2]16'!K83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'[2]16'!B84</f>
        <v>42</v>
      </c>
      <c r="C82" s="205">
        <f>'[2]16'!C84</f>
        <v>30</v>
      </c>
      <c r="D82" s="205">
        <f>'[2]16'!D84</f>
        <v>0</v>
      </c>
      <c r="E82" s="205">
        <f>'[2]16'!E84</f>
        <v>0</v>
      </c>
      <c r="F82" s="15">
        <f t="shared" si="16"/>
        <v>72</v>
      </c>
      <c r="G82" s="204">
        <f>'[2]16'!H84</f>
        <v>39</v>
      </c>
      <c r="H82" s="205">
        <f>'[2]16'!I84</f>
        <v>0</v>
      </c>
      <c r="I82" s="205">
        <f>'[2]16'!J84</f>
        <v>0</v>
      </c>
      <c r="J82" s="205">
        <f>'[2]16'!K84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'[2]16'!B85</f>
        <v>42</v>
      </c>
      <c r="C83" s="205">
        <f>'[2]16'!C85</f>
        <v>30</v>
      </c>
      <c r="D83" s="205">
        <f>'[2]16'!D85</f>
        <v>0</v>
      </c>
      <c r="E83" s="205">
        <f>'[2]16'!E85</f>
        <v>0</v>
      </c>
      <c r="F83" s="15">
        <f t="shared" si="16"/>
        <v>72</v>
      </c>
      <c r="G83" s="204">
        <f>'[2]16'!H85</f>
        <v>39</v>
      </c>
      <c r="H83" s="205">
        <f>'[2]16'!I85</f>
        <v>0</v>
      </c>
      <c r="I83" s="205">
        <f>'[2]16'!J85</f>
        <v>0</v>
      </c>
      <c r="J83" s="205">
        <f>'[2]16'!K85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'[2]16'!B86</f>
        <v>42</v>
      </c>
      <c r="C84" s="205">
        <f>'[2]16'!C86</f>
        <v>30</v>
      </c>
      <c r="D84" s="205">
        <f>'[2]16'!D86</f>
        <v>0</v>
      </c>
      <c r="E84" s="205">
        <f>'[2]16'!E86</f>
        <v>0</v>
      </c>
      <c r="F84" s="15">
        <f t="shared" si="16"/>
        <v>72</v>
      </c>
      <c r="G84" s="204">
        <f>'[2]16'!H86</f>
        <v>39</v>
      </c>
      <c r="H84" s="205">
        <f>'[2]16'!I86</f>
        <v>0</v>
      </c>
      <c r="I84" s="205">
        <f>'[2]16'!J86</f>
        <v>0</v>
      </c>
      <c r="J84" s="205">
        <f>'[2]16'!K86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'[2]16'!B87</f>
        <v>42</v>
      </c>
      <c r="C85" s="205">
        <f>'[2]16'!C87</f>
        <v>30</v>
      </c>
      <c r="D85" s="205">
        <f>'[2]16'!D87</f>
        <v>0</v>
      </c>
      <c r="E85" s="205">
        <f>'[2]16'!E87</f>
        <v>0</v>
      </c>
      <c r="F85" s="15">
        <f t="shared" si="16"/>
        <v>72</v>
      </c>
      <c r="G85" s="204">
        <f>'[2]16'!H87</f>
        <v>39</v>
      </c>
      <c r="H85" s="205">
        <f>'[2]16'!I87</f>
        <v>0</v>
      </c>
      <c r="I85" s="205">
        <f>'[2]16'!J87</f>
        <v>0</v>
      </c>
      <c r="J85" s="205">
        <f>'[2]16'!K87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'[2]16'!B88</f>
        <v>42</v>
      </c>
      <c r="C86" s="205">
        <f>'[2]16'!C88</f>
        <v>30</v>
      </c>
      <c r="D86" s="205">
        <f>'[2]16'!D88</f>
        <v>0</v>
      </c>
      <c r="E86" s="205">
        <f>'[2]16'!E88</f>
        <v>0</v>
      </c>
      <c r="F86" s="15">
        <f t="shared" si="16"/>
        <v>72</v>
      </c>
      <c r="G86" s="204">
        <f>'[2]16'!H88</f>
        <v>39</v>
      </c>
      <c r="H86" s="205">
        <f>'[2]16'!I88</f>
        <v>0</v>
      </c>
      <c r="I86" s="205">
        <f>'[2]16'!J88</f>
        <v>0</v>
      </c>
      <c r="J86" s="205">
        <f>'[2]16'!K88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'[2]16'!B89</f>
        <v>42</v>
      </c>
      <c r="C87" s="205">
        <f>'[2]16'!C89</f>
        <v>30</v>
      </c>
      <c r="D87" s="205">
        <f>'[2]16'!D89</f>
        <v>0</v>
      </c>
      <c r="E87" s="205">
        <f>'[2]16'!E89</f>
        <v>0</v>
      </c>
      <c r="F87" s="15">
        <f t="shared" si="16"/>
        <v>72</v>
      </c>
      <c r="G87" s="204">
        <f>'[2]16'!H89</f>
        <v>39</v>
      </c>
      <c r="H87" s="205">
        <f>'[2]16'!I89</f>
        <v>0</v>
      </c>
      <c r="I87" s="205">
        <f>'[2]16'!J89</f>
        <v>0</v>
      </c>
      <c r="J87" s="205">
        <f>'[2]16'!K89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'[2]16'!B90</f>
        <v>42</v>
      </c>
      <c r="C88" s="205">
        <f>'[2]16'!C90</f>
        <v>30</v>
      </c>
      <c r="D88" s="205">
        <f>'[2]16'!D90</f>
        <v>0</v>
      </c>
      <c r="E88" s="205">
        <f>'[2]16'!E90</f>
        <v>0</v>
      </c>
      <c r="F88" s="15">
        <f t="shared" si="16"/>
        <v>72</v>
      </c>
      <c r="G88" s="204">
        <f>'[2]16'!H90</f>
        <v>39</v>
      </c>
      <c r="H88" s="205">
        <f>'[2]16'!I90</f>
        <v>0</v>
      </c>
      <c r="I88" s="205">
        <f>'[2]16'!J90</f>
        <v>0</v>
      </c>
      <c r="J88" s="205">
        <f>'[2]16'!K90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'[2]16'!B91</f>
        <v>42</v>
      </c>
      <c r="C89" s="205">
        <f>'[2]16'!C91</f>
        <v>30</v>
      </c>
      <c r="D89" s="205">
        <f>'[2]16'!D91</f>
        <v>0</v>
      </c>
      <c r="E89" s="205">
        <f>'[2]16'!E91</f>
        <v>0</v>
      </c>
      <c r="F89" s="15">
        <f t="shared" si="16"/>
        <v>72</v>
      </c>
      <c r="G89" s="204">
        <f>'[2]16'!H91</f>
        <v>39</v>
      </c>
      <c r="H89" s="205">
        <f>'[2]16'!I91</f>
        <v>0</v>
      </c>
      <c r="I89" s="205">
        <f>'[2]16'!J91</f>
        <v>0</v>
      </c>
      <c r="J89" s="205">
        <f>'[2]16'!K91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'[2]16'!B92</f>
        <v>42</v>
      </c>
      <c r="C90" s="205">
        <f>'[2]16'!C92</f>
        <v>30</v>
      </c>
      <c r="D90" s="205">
        <f>'[2]16'!D92</f>
        <v>0</v>
      </c>
      <c r="E90" s="205">
        <f>'[2]16'!E92</f>
        <v>0</v>
      </c>
      <c r="F90" s="15">
        <f t="shared" si="16"/>
        <v>72</v>
      </c>
      <c r="G90" s="204">
        <f>'[2]16'!H92</f>
        <v>39</v>
      </c>
      <c r="H90" s="205">
        <f>'[2]16'!I92</f>
        <v>0</v>
      </c>
      <c r="I90" s="205">
        <f>'[2]16'!J92</f>
        <v>0</v>
      </c>
      <c r="J90" s="205">
        <f>'[2]16'!K92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'[2]16'!B93</f>
        <v>42</v>
      </c>
      <c r="C91" s="205">
        <f>'[2]16'!C93</f>
        <v>30</v>
      </c>
      <c r="D91" s="205">
        <f>'[2]16'!D93</f>
        <v>0</v>
      </c>
      <c r="E91" s="205">
        <f>'[2]16'!E93</f>
        <v>0</v>
      </c>
      <c r="F91" s="15">
        <f t="shared" si="16"/>
        <v>72</v>
      </c>
      <c r="G91" s="204">
        <f>'[2]16'!H93</f>
        <v>39</v>
      </c>
      <c r="H91" s="205">
        <f>'[2]16'!I93</f>
        <v>0</v>
      </c>
      <c r="I91" s="205">
        <f>'[2]16'!J93</f>
        <v>0</v>
      </c>
      <c r="J91" s="205">
        <f>'[2]16'!K93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'[2]16'!B94</f>
        <v>42</v>
      </c>
      <c r="C92" s="205">
        <f>'[2]16'!C94</f>
        <v>30</v>
      </c>
      <c r="D92" s="205">
        <f>'[2]16'!D94</f>
        <v>0</v>
      </c>
      <c r="E92" s="205">
        <f>'[2]16'!E94</f>
        <v>0</v>
      </c>
      <c r="F92" s="15">
        <f t="shared" si="16"/>
        <v>72</v>
      </c>
      <c r="G92" s="204">
        <f>'[2]16'!H94</f>
        <v>39</v>
      </c>
      <c r="H92" s="205">
        <f>'[2]16'!I94</f>
        <v>0</v>
      </c>
      <c r="I92" s="205">
        <f>'[2]16'!J94</f>
        <v>0</v>
      </c>
      <c r="J92" s="205">
        <f>'[2]16'!K94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'[2]16'!B95</f>
        <v>42</v>
      </c>
      <c r="C93" s="205">
        <f>'[2]16'!C95</f>
        <v>30</v>
      </c>
      <c r="D93" s="205">
        <f>'[2]16'!D95</f>
        <v>0</v>
      </c>
      <c r="E93" s="205">
        <f>'[2]16'!E95</f>
        <v>0</v>
      </c>
      <c r="F93" s="15">
        <f t="shared" si="16"/>
        <v>72</v>
      </c>
      <c r="G93" s="204">
        <f>'[2]16'!H95</f>
        <v>39</v>
      </c>
      <c r="H93" s="205">
        <f>'[2]16'!I95</f>
        <v>0</v>
      </c>
      <c r="I93" s="205">
        <f>'[2]16'!J95</f>
        <v>0</v>
      </c>
      <c r="J93" s="205">
        <f>'[2]16'!K95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'[2]16'!B96</f>
        <v>42</v>
      </c>
      <c r="C94" s="205">
        <f>'[2]16'!C96</f>
        <v>30</v>
      </c>
      <c r="D94" s="205">
        <f>'[2]16'!D96</f>
        <v>0</v>
      </c>
      <c r="E94" s="205">
        <f>'[2]16'!E96</f>
        <v>0</v>
      </c>
      <c r="F94" s="15">
        <f t="shared" si="16"/>
        <v>72</v>
      </c>
      <c r="G94" s="204">
        <f>'[2]16'!H96</f>
        <v>39</v>
      </c>
      <c r="H94" s="205">
        <f>'[2]16'!I96</f>
        <v>0</v>
      </c>
      <c r="I94" s="205">
        <f>'[2]16'!J96</f>
        <v>0</v>
      </c>
      <c r="J94" s="205">
        <f>'[2]16'!K96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'[2]16'!B97</f>
        <v>42</v>
      </c>
      <c r="C95" s="205">
        <f>'[2]16'!C97</f>
        <v>30</v>
      </c>
      <c r="D95" s="205">
        <f>'[2]16'!D97</f>
        <v>0</v>
      </c>
      <c r="E95" s="205">
        <f>'[2]16'!E97</f>
        <v>0</v>
      </c>
      <c r="F95" s="15">
        <f t="shared" si="16"/>
        <v>72</v>
      </c>
      <c r="G95" s="204">
        <f>'[2]16'!H97</f>
        <v>39</v>
      </c>
      <c r="H95" s="205">
        <f>'[2]16'!I97</f>
        <v>0</v>
      </c>
      <c r="I95" s="205">
        <f>'[2]16'!J97</f>
        <v>0</v>
      </c>
      <c r="J95" s="205">
        <f>'[2]16'!K97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'[2]16'!B98</f>
        <v>42</v>
      </c>
      <c r="C96" s="205">
        <f>'[2]16'!C98</f>
        <v>30</v>
      </c>
      <c r="D96" s="205">
        <f>'[2]16'!D98</f>
        <v>0</v>
      </c>
      <c r="E96" s="205">
        <f>'[2]16'!E98</f>
        <v>0</v>
      </c>
      <c r="F96" s="15">
        <f t="shared" si="16"/>
        <v>72</v>
      </c>
      <c r="G96" s="204">
        <f>'[2]16'!H98</f>
        <v>39</v>
      </c>
      <c r="H96" s="205">
        <f>'[2]16'!I98</f>
        <v>0</v>
      </c>
      <c r="I96" s="205">
        <f>'[2]16'!J98</f>
        <v>0</v>
      </c>
      <c r="J96" s="205">
        <f>'[2]16'!K98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'[2]16'!B99</f>
        <v>42</v>
      </c>
      <c r="C97" s="205">
        <f>'[2]16'!C99</f>
        <v>30</v>
      </c>
      <c r="D97" s="205">
        <f>'[2]16'!D99</f>
        <v>0</v>
      </c>
      <c r="E97" s="205">
        <f>'[2]16'!E99</f>
        <v>0</v>
      </c>
      <c r="F97" s="15">
        <f t="shared" si="16"/>
        <v>72</v>
      </c>
      <c r="G97" s="204">
        <f>'[2]16'!H99</f>
        <v>39</v>
      </c>
      <c r="H97" s="205">
        <f>'[2]16'!I99</f>
        <v>0</v>
      </c>
      <c r="I97" s="205">
        <f>'[2]16'!J99</f>
        <v>0</v>
      </c>
      <c r="J97" s="205">
        <f>'[2]16'!K99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'[2]16'!B100</f>
        <v>42</v>
      </c>
      <c r="C98" s="205">
        <f>'[2]16'!C100</f>
        <v>30</v>
      </c>
      <c r="D98" s="205">
        <f>'[2]16'!D100</f>
        <v>0</v>
      </c>
      <c r="E98" s="205">
        <f>'[2]16'!E100</f>
        <v>0</v>
      </c>
      <c r="F98" s="15">
        <f t="shared" si="16"/>
        <v>72</v>
      </c>
      <c r="G98" s="204">
        <f>'[2]16'!H100</f>
        <v>39</v>
      </c>
      <c r="H98" s="205">
        <f>'[2]16'!I100</f>
        <v>0</v>
      </c>
      <c r="I98" s="205">
        <f>'[2]16'!J100</f>
        <v>0</v>
      </c>
      <c r="J98" s="205">
        <f>'[2]16'!K100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1.7535000000000001</v>
      </c>
      <c r="C99" s="171">
        <f t="shared" si="17"/>
        <v>0.1875</v>
      </c>
      <c r="D99" s="171">
        <f t="shared" si="17"/>
        <v>0</v>
      </c>
      <c r="E99" s="171">
        <f t="shared" si="17"/>
        <v>0</v>
      </c>
      <c r="F99" s="171">
        <f t="shared" si="17"/>
        <v>1.9410000000000001</v>
      </c>
      <c r="G99" s="171">
        <f t="shared" si="17"/>
        <v>0.92249999999999999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0.92249999999999999</v>
      </c>
      <c r="L99" s="171">
        <f t="shared" si="17"/>
        <v>2.4E-2</v>
      </c>
      <c r="M99" s="171">
        <f t="shared" si="17"/>
        <v>0.9101999999999999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0.9101999999999999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5" t="s">
        <v>173</v>
      </c>
      <c r="AX1" s="235"/>
      <c r="AY1" s="235"/>
      <c r="AZ1" s="235"/>
      <c r="BA1" s="235"/>
      <c r="BB1" s="235"/>
      <c r="BD1" s="235" t="s">
        <v>174</v>
      </c>
      <c r="BE1" s="235"/>
      <c r="BF1" s="235"/>
      <c r="BG1" s="235"/>
      <c r="BH1" s="235"/>
      <c r="BI1" s="235"/>
      <c r="BL1" s="8" t="s">
        <v>203</v>
      </c>
      <c r="BM1" s="8" t="s">
        <v>204</v>
      </c>
      <c r="BN1" s="235" t="s">
        <v>374</v>
      </c>
      <c r="BO1" s="235"/>
      <c r="BP1" s="236" t="s">
        <v>373</v>
      </c>
      <c r="BQ1" s="23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1040</v>
      </c>
      <c r="G3" s="16">
        <f>'[3]16'!G5</f>
        <v>0</v>
      </c>
      <c r="H3" s="17">
        <f>SUM(B3:G3)</f>
        <v>1360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26.33</v>
      </c>
      <c r="AL3" s="8">
        <f t="shared" ref="AL3:AQ18" si="3">Q3-X3-AE3</f>
        <v>211.67000000000002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211.67000000000002</v>
      </c>
      <c r="AT3" s="8">
        <v>25.73</v>
      </c>
      <c r="AU3" s="8">
        <v>25.73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26.33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26.33</v>
      </c>
      <c r="BL3" s="8">
        <f>AT3</f>
        <v>25.73</v>
      </c>
      <c r="BM3" s="8">
        <f>AU3</f>
        <v>25.73</v>
      </c>
      <c r="BN3" s="8">
        <f>BC3</f>
        <v>32</v>
      </c>
      <c r="BO3" s="8">
        <f>BJ3</f>
        <v>26.33</v>
      </c>
      <c r="BP3" s="182">
        <f>BL3-BN3</f>
        <v>-6.27</v>
      </c>
      <c r="BQ3" s="182">
        <f>BM3-BO3</f>
        <v>-0.59999999999999787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1040</v>
      </c>
      <c r="G4" s="16">
        <f>'[3]16'!G6</f>
        <v>0</v>
      </c>
      <c r="H4" s="17">
        <f>SUM(B4:G4)</f>
        <v>1360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26.33</v>
      </c>
      <c r="AL4" s="8">
        <f t="shared" si="3"/>
        <v>211.67000000000002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211.67000000000002</v>
      </c>
      <c r="AT4" s="8">
        <v>25.73</v>
      </c>
      <c r="AU4" s="8">
        <v>25.73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26.33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26.33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32</v>
      </c>
      <c r="BO4" s="8">
        <f t="shared" ref="BO4:BO67" si="24">BJ4</f>
        <v>26.33</v>
      </c>
      <c r="BP4" s="182">
        <f t="shared" ref="BP4:BP67" si="25">BL4-BN4</f>
        <v>-6.27</v>
      </c>
      <c r="BQ4" s="182">
        <f t="shared" ref="BQ4:BQ67" si="26">BM4-BO4</f>
        <v>-0.59999999999999787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1040</v>
      </c>
      <c r="G5" s="16">
        <f>'[3]16'!G7</f>
        <v>0</v>
      </c>
      <c r="H5" s="17">
        <f t="shared" ref="H5:H68" si="27">SUM(B5:G5)</f>
        <v>1360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1040</v>
      </c>
      <c r="G6" s="16">
        <f>'[3]16'!G8</f>
        <v>0</v>
      </c>
      <c r="H6" s="17">
        <f t="shared" si="27"/>
        <v>1360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1040</v>
      </c>
      <c r="G7" s="16">
        <f>'[3]16'!G9</f>
        <v>0</v>
      </c>
      <c r="H7" s="17">
        <f t="shared" si="27"/>
        <v>1360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1040</v>
      </c>
      <c r="G8" s="16">
        <f>'[3]16'!G10</f>
        <v>0</v>
      </c>
      <c r="H8" s="17">
        <f t="shared" si="27"/>
        <v>1360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1040</v>
      </c>
      <c r="G9" s="16">
        <f>'[3]16'!G11</f>
        <v>0</v>
      </c>
      <c r="H9" s="17">
        <f t="shared" si="27"/>
        <v>1360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1040</v>
      </c>
      <c r="G10" s="16">
        <f>'[3]16'!G12</f>
        <v>0</v>
      </c>
      <c r="H10" s="17">
        <f t="shared" si="27"/>
        <v>1360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25.73</v>
      </c>
      <c r="AU10" s="8">
        <v>25.73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25.73</v>
      </c>
      <c r="BM10" s="8">
        <f t="shared" si="22"/>
        <v>25.73</v>
      </c>
      <c r="BN10" s="8">
        <f t="shared" si="23"/>
        <v>26.91</v>
      </c>
      <c r="BO10" s="8">
        <f t="shared" si="24"/>
        <v>26.91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1040</v>
      </c>
      <c r="G11" s="16">
        <f>'[3]16'!G13</f>
        <v>0</v>
      </c>
      <c r="H11" s="17">
        <f t="shared" si="27"/>
        <v>1360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25.73</v>
      </c>
      <c r="AU11" s="8">
        <v>25.73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25.73</v>
      </c>
      <c r="BM11" s="8">
        <f t="shared" si="22"/>
        <v>25.73</v>
      </c>
      <c r="BN11" s="8">
        <f t="shared" si="23"/>
        <v>26.91</v>
      </c>
      <c r="BO11" s="8">
        <f t="shared" si="24"/>
        <v>26.91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1040</v>
      </c>
      <c r="G12" s="16">
        <f>'[3]16'!G14</f>
        <v>0</v>
      </c>
      <c r="H12" s="17">
        <f t="shared" si="27"/>
        <v>1360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25.17</v>
      </c>
      <c r="AU12" s="8">
        <v>30.6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25.17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-1.7399999999999984</v>
      </c>
      <c r="BQ12" s="182">
        <f t="shared" si="26"/>
        <v>3.6900000000000013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1040</v>
      </c>
      <c r="G13" s="16">
        <f>'[3]16'!G15</f>
        <v>0</v>
      </c>
      <c r="H13" s="17">
        <f t="shared" si="27"/>
        <v>1360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25.17</v>
      </c>
      <c r="AU13" s="8">
        <v>30.6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25.17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-1.7399999999999984</v>
      </c>
      <c r="BQ13" s="182">
        <f t="shared" si="26"/>
        <v>3.6900000000000013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1040</v>
      </c>
      <c r="G14" s="16">
        <f>'[3]16'!G16</f>
        <v>0</v>
      </c>
      <c r="H14" s="17">
        <f t="shared" si="27"/>
        <v>1360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25.17</v>
      </c>
      <c r="AU14" s="8">
        <v>30.6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25.17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-1.7399999999999984</v>
      </c>
      <c r="BQ14" s="182">
        <f t="shared" si="26"/>
        <v>3.6900000000000013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1040</v>
      </c>
      <c r="G15" s="16">
        <f>'[3]16'!G17</f>
        <v>0</v>
      </c>
      <c r="H15" s="17">
        <f t="shared" si="27"/>
        <v>1360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25.17</v>
      </c>
      <c r="AU15" s="8">
        <v>30.6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25.17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-1.7399999999999984</v>
      </c>
      <c r="BQ15" s="182">
        <f t="shared" si="26"/>
        <v>3.6900000000000013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1040</v>
      </c>
      <c r="G16" s="16">
        <f>'[3]16'!G18</f>
        <v>0</v>
      </c>
      <c r="H16" s="17">
        <f t="shared" si="27"/>
        <v>1360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24.94</v>
      </c>
      <c r="AU16" s="8">
        <v>24.94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24.94</v>
      </c>
      <c r="BM16" s="8">
        <f t="shared" si="22"/>
        <v>24.94</v>
      </c>
      <c r="BN16" s="8">
        <f t="shared" si="23"/>
        <v>26.91</v>
      </c>
      <c r="BO16" s="8">
        <f t="shared" si="24"/>
        <v>26.91</v>
      </c>
      <c r="BP16" s="182">
        <f t="shared" si="25"/>
        <v>-1.9699999999999989</v>
      </c>
      <c r="BQ16" s="182">
        <f t="shared" si="26"/>
        <v>-1.9699999999999989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1040</v>
      </c>
      <c r="G17" s="16">
        <f>'[3]16'!G19</f>
        <v>0</v>
      </c>
      <c r="H17" s="17">
        <f t="shared" si="27"/>
        <v>1360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24.94</v>
      </c>
      <c r="AU17" s="8">
        <v>24.94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24.94</v>
      </c>
      <c r="BM17" s="8">
        <f t="shared" si="22"/>
        <v>24.94</v>
      </c>
      <c r="BN17" s="8">
        <f t="shared" si="23"/>
        <v>26.91</v>
      </c>
      <c r="BO17" s="8">
        <f t="shared" si="24"/>
        <v>26.91</v>
      </c>
      <c r="BP17" s="182">
        <f t="shared" si="25"/>
        <v>-1.9699999999999989</v>
      </c>
      <c r="BQ17" s="182">
        <f t="shared" si="26"/>
        <v>-1.9699999999999989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1040</v>
      </c>
      <c r="G18" s="16">
        <f>'[3]16'!G20</f>
        <v>0</v>
      </c>
      <c r="H18" s="17">
        <f t="shared" si="27"/>
        <v>1360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24.94</v>
      </c>
      <c r="AU18" s="8">
        <v>24.94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24.94</v>
      </c>
      <c r="BM18" s="8">
        <f t="shared" si="22"/>
        <v>24.94</v>
      </c>
      <c r="BN18" s="8">
        <f t="shared" si="23"/>
        <v>26.91</v>
      </c>
      <c r="BO18" s="8">
        <f t="shared" si="24"/>
        <v>26.91</v>
      </c>
      <c r="BP18" s="182">
        <f t="shared" si="25"/>
        <v>-1.9699999999999989</v>
      </c>
      <c r="BQ18" s="182">
        <f t="shared" si="26"/>
        <v>-1.9699999999999989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1040</v>
      </c>
      <c r="G19" s="16">
        <f>'[3]16'!G21</f>
        <v>0</v>
      </c>
      <c r="H19" s="17">
        <f t="shared" si="27"/>
        <v>1360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22.27</v>
      </c>
      <c r="AU19" s="8">
        <v>22.27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22.27</v>
      </c>
      <c r="BM19" s="8">
        <f t="shared" si="22"/>
        <v>22.27</v>
      </c>
      <c r="BN19" s="8">
        <f t="shared" si="23"/>
        <v>26.91</v>
      </c>
      <c r="BO19" s="8">
        <f t="shared" si="24"/>
        <v>26.91</v>
      </c>
      <c r="BP19" s="182">
        <f t="shared" si="25"/>
        <v>-4.6400000000000006</v>
      </c>
      <c r="BQ19" s="182">
        <f t="shared" si="26"/>
        <v>-4.6400000000000006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1040</v>
      </c>
      <c r="G20" s="16">
        <f>'[3]16'!G22</f>
        <v>0</v>
      </c>
      <c r="H20" s="17">
        <f t="shared" si="27"/>
        <v>1360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10.5</v>
      </c>
      <c r="AU20" s="8">
        <v>10.5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10.5</v>
      </c>
      <c r="BM20" s="8">
        <f t="shared" si="22"/>
        <v>10.5</v>
      </c>
      <c r="BN20" s="8">
        <f t="shared" si="23"/>
        <v>26.91</v>
      </c>
      <c r="BO20" s="8">
        <f t="shared" si="24"/>
        <v>26.91</v>
      </c>
      <c r="BP20" s="182">
        <f t="shared" si="25"/>
        <v>-16.41</v>
      </c>
      <c r="BQ20" s="182">
        <f t="shared" si="26"/>
        <v>-16.41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1040</v>
      </c>
      <c r="G21" s="16">
        <f>'[3]16'!G23</f>
        <v>0</v>
      </c>
      <c r="H21" s="17">
        <f t="shared" si="27"/>
        <v>1360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10.5</v>
      </c>
      <c r="AU21" s="8">
        <v>10.5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10.5</v>
      </c>
      <c r="BM21" s="8">
        <f t="shared" si="22"/>
        <v>10.5</v>
      </c>
      <c r="BN21" s="8">
        <f t="shared" si="23"/>
        <v>26.91</v>
      </c>
      <c r="BO21" s="8">
        <f t="shared" si="24"/>
        <v>26.91</v>
      </c>
      <c r="BP21" s="182">
        <f t="shared" si="25"/>
        <v>-16.41</v>
      </c>
      <c r="BQ21" s="182">
        <f t="shared" si="26"/>
        <v>-16.41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1040</v>
      </c>
      <c r="G22" s="16">
        <f>'[3]16'!G24</f>
        <v>0</v>
      </c>
      <c r="H22" s="17">
        <f t="shared" si="27"/>
        <v>1360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10.5</v>
      </c>
      <c r="AU22" s="8">
        <v>10.5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10.5</v>
      </c>
      <c r="BM22" s="8">
        <f t="shared" si="22"/>
        <v>10.5</v>
      </c>
      <c r="BN22" s="8">
        <f t="shared" si="23"/>
        <v>26.91</v>
      </c>
      <c r="BO22" s="8">
        <f t="shared" si="24"/>
        <v>26.91</v>
      </c>
      <c r="BP22" s="182">
        <f t="shared" si="25"/>
        <v>-16.41</v>
      </c>
      <c r="BQ22" s="182">
        <f t="shared" si="26"/>
        <v>-16.41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1040</v>
      </c>
      <c r="G23" s="16">
        <f>'[3]16'!G25</f>
        <v>0</v>
      </c>
      <c r="H23" s="17">
        <f t="shared" si="27"/>
        <v>1360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10.5</v>
      </c>
      <c r="AU23" s="8">
        <v>10.5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10.5</v>
      </c>
      <c r="BM23" s="8">
        <f t="shared" si="22"/>
        <v>10.5</v>
      </c>
      <c r="BN23" s="8">
        <f t="shared" si="23"/>
        <v>26.33</v>
      </c>
      <c r="BO23" s="8">
        <f t="shared" si="24"/>
        <v>32</v>
      </c>
      <c r="BP23" s="182">
        <f t="shared" si="25"/>
        <v>-15.829999999999998</v>
      </c>
      <c r="BQ23" s="182">
        <f t="shared" si="26"/>
        <v>-21.5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1040</v>
      </c>
      <c r="G24" s="16">
        <f>'[3]16'!G26</f>
        <v>0</v>
      </c>
      <c r="H24" s="17">
        <f t="shared" si="27"/>
        <v>1360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</v>
      </c>
      <c r="AU24" s="8">
        <v>0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</v>
      </c>
      <c r="BM24" s="8">
        <f t="shared" si="22"/>
        <v>0</v>
      </c>
      <c r="BN24" s="8">
        <f t="shared" si="23"/>
        <v>26.33</v>
      </c>
      <c r="BO24" s="8">
        <f t="shared" si="24"/>
        <v>32</v>
      </c>
      <c r="BP24" s="182">
        <f t="shared" si="25"/>
        <v>4.2700000000000031</v>
      </c>
      <c r="BQ24" s="182">
        <f t="shared" si="26"/>
        <v>-32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1040</v>
      </c>
      <c r="G25" s="16">
        <f>'[3]16'!G27</f>
        <v>0</v>
      </c>
      <c r="H25" s="17">
        <f t="shared" si="27"/>
        <v>1360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30.6</v>
      </c>
      <c r="AU25" s="8">
        <v>0</v>
      </c>
      <c r="AW25" s="207">
        <v>26.33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26.33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</v>
      </c>
      <c r="BM25" s="8">
        <f t="shared" si="22"/>
        <v>0</v>
      </c>
      <c r="BN25" s="8">
        <f t="shared" si="23"/>
        <v>26.33</v>
      </c>
      <c r="BO25" s="8">
        <f t="shared" si="24"/>
        <v>32</v>
      </c>
      <c r="BP25" s="182">
        <f t="shared" si="25"/>
        <v>4.2700000000000031</v>
      </c>
      <c r="BQ25" s="182">
        <f t="shared" si="26"/>
        <v>-32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1040</v>
      </c>
      <c r="G26" s="16">
        <f>'[3]16'!G28</f>
        <v>0</v>
      </c>
      <c r="H26" s="17">
        <f t="shared" si="27"/>
        <v>1360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30.6</v>
      </c>
      <c r="AU26" s="8">
        <v>30.6</v>
      </c>
      <c r="AW26" s="207">
        <v>26.33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26.33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26.33</v>
      </c>
      <c r="BO26" s="8">
        <f t="shared" si="24"/>
        <v>32</v>
      </c>
      <c r="BP26" s="182">
        <f t="shared" si="25"/>
        <v>4.2700000000000031</v>
      </c>
      <c r="BQ26" s="182">
        <f t="shared" si="26"/>
        <v>-1.3999999999999986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1040</v>
      </c>
      <c r="G27" s="16">
        <f>'[3]16'!G29</f>
        <v>0</v>
      </c>
      <c r="H27" s="17">
        <f t="shared" si="27"/>
        <v>1360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25.25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212.75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212.75</v>
      </c>
      <c r="AT27" s="8">
        <v>30.6</v>
      </c>
      <c r="AU27" s="8">
        <v>30.6</v>
      </c>
      <c r="AW27" s="207">
        <v>25.25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25.25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25.25</v>
      </c>
      <c r="BO27" s="8">
        <f t="shared" si="24"/>
        <v>32</v>
      </c>
      <c r="BP27" s="182">
        <f t="shared" si="25"/>
        <v>5.3500000000000014</v>
      </c>
      <c r="BQ27" s="182">
        <f t="shared" si="26"/>
        <v>-1.3999999999999986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1040</v>
      </c>
      <c r="G28" s="16">
        <f>'[3]16'!G30</f>
        <v>0</v>
      </c>
      <c r="H28" s="17">
        <f t="shared" si="27"/>
        <v>1360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25.25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212.75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212.75</v>
      </c>
      <c r="AT28" s="8">
        <v>30.6</v>
      </c>
      <c r="AU28" s="8">
        <v>30.6</v>
      </c>
      <c r="AW28" s="207">
        <v>25.25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25.25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25.25</v>
      </c>
      <c r="BO28" s="8">
        <f t="shared" si="24"/>
        <v>32</v>
      </c>
      <c r="BP28" s="182">
        <f t="shared" si="25"/>
        <v>5.3500000000000014</v>
      </c>
      <c r="BQ28" s="182">
        <f t="shared" si="26"/>
        <v>-1.3999999999999986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1040</v>
      </c>
      <c r="G29" s="16">
        <f>'[3]16'!G31</f>
        <v>0</v>
      </c>
      <c r="H29" s="17">
        <f t="shared" si="27"/>
        <v>1360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25.25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25.25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212.75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212.75</v>
      </c>
      <c r="AT29" s="8">
        <v>30.6</v>
      </c>
      <c r="AU29" s="8">
        <v>30.6</v>
      </c>
      <c r="AW29" s="207">
        <v>25.25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25.25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25.25</v>
      </c>
      <c r="BO29" s="8">
        <f t="shared" si="24"/>
        <v>32</v>
      </c>
      <c r="BP29" s="182">
        <f t="shared" si="25"/>
        <v>5.3500000000000014</v>
      </c>
      <c r="BQ29" s="182">
        <f t="shared" si="26"/>
        <v>-1.3999999999999986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1040</v>
      </c>
      <c r="G30" s="16">
        <f>'[3]16'!G32</f>
        <v>0</v>
      </c>
      <c r="H30" s="17">
        <f t="shared" si="27"/>
        <v>1360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14.58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14.58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223.42</v>
      </c>
      <c r="AT30" s="8">
        <v>30.6</v>
      </c>
      <c r="AU30" s="8">
        <v>30.6</v>
      </c>
      <c r="AW30" s="207">
        <v>14.58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14.58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14.58</v>
      </c>
      <c r="BO30" s="8">
        <f t="shared" si="24"/>
        <v>32</v>
      </c>
      <c r="BP30" s="182">
        <f t="shared" si="25"/>
        <v>16.020000000000003</v>
      </c>
      <c r="BQ30" s="182">
        <f t="shared" si="26"/>
        <v>-1.3999999999999986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1040</v>
      </c>
      <c r="G31" s="16">
        <f>'[3]16'!G33</f>
        <v>0</v>
      </c>
      <c r="H31" s="17">
        <f t="shared" si="27"/>
        <v>1360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288</v>
      </c>
      <c r="AT31" s="8">
        <v>30.6</v>
      </c>
      <c r="AU31" s="8">
        <v>30.6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0</v>
      </c>
      <c r="BO31" s="8">
        <f t="shared" si="24"/>
        <v>32</v>
      </c>
      <c r="BP31" s="182">
        <f t="shared" si="25"/>
        <v>30.6</v>
      </c>
      <c r="BQ31" s="182">
        <f t="shared" si="26"/>
        <v>-1.3999999999999986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1040</v>
      </c>
      <c r="G32" s="16">
        <f>'[3]16'!G34</f>
        <v>0</v>
      </c>
      <c r="H32" s="17">
        <f t="shared" si="27"/>
        <v>1360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288</v>
      </c>
      <c r="AT32" s="8">
        <v>30.6</v>
      </c>
      <c r="AU32" s="8">
        <v>30.6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0</v>
      </c>
      <c r="BO32" s="8">
        <f t="shared" si="24"/>
        <v>32</v>
      </c>
      <c r="BP32" s="182">
        <f t="shared" si="25"/>
        <v>30.6</v>
      </c>
      <c r="BQ32" s="182">
        <f t="shared" si="26"/>
        <v>-1.3999999999999986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1040</v>
      </c>
      <c r="G33" s="16">
        <f>'[3]16'!G35</f>
        <v>0</v>
      </c>
      <c r="H33" s="17">
        <f t="shared" si="27"/>
        <v>1360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30.6</v>
      </c>
      <c r="AU33" s="8">
        <v>30.6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0</v>
      </c>
      <c r="BO33" s="8">
        <f t="shared" si="24"/>
        <v>32</v>
      </c>
      <c r="BP33" s="182">
        <f t="shared" si="25"/>
        <v>30.6</v>
      </c>
      <c r="BQ33" s="182">
        <f t="shared" si="26"/>
        <v>-1.3999999999999986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1040</v>
      </c>
      <c r="G34" s="16">
        <f>'[3]16'!G36</f>
        <v>0</v>
      </c>
      <c r="H34" s="17">
        <f t="shared" si="27"/>
        <v>1360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30.6</v>
      </c>
      <c r="AU34" s="8">
        <v>30.6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0</v>
      </c>
      <c r="BO34" s="8">
        <f t="shared" si="24"/>
        <v>32</v>
      </c>
      <c r="BP34" s="182">
        <f t="shared" si="25"/>
        <v>30.6</v>
      </c>
      <c r="BQ34" s="182">
        <f t="shared" si="26"/>
        <v>-1.3999999999999986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1040</v>
      </c>
      <c r="G35" s="16">
        <f>'[3]16'!G37</f>
        <v>0</v>
      </c>
      <c r="H35" s="17">
        <f t="shared" si="27"/>
        <v>1360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</v>
      </c>
      <c r="AU35" s="8">
        <v>30.6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1040</v>
      </c>
      <c r="G36" s="16">
        <f>'[3]16'!G38</f>
        <v>0</v>
      </c>
      <c r="H36" s="17">
        <f t="shared" si="27"/>
        <v>1360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</v>
      </c>
      <c r="AU36" s="8">
        <v>30.6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1040</v>
      </c>
      <c r="G37" s="16">
        <f>'[3]16'!G39</f>
        <v>0</v>
      </c>
      <c r="H37" s="17">
        <f t="shared" si="27"/>
        <v>1360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1040</v>
      </c>
      <c r="G38" s="16">
        <f>'[3]16'!G40</f>
        <v>0</v>
      </c>
      <c r="H38" s="17">
        <f t="shared" si="27"/>
        <v>1360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1040</v>
      </c>
      <c r="G39" s="16">
        <f>'[3]16'!G41</f>
        <v>0</v>
      </c>
      <c r="H39" s="17">
        <f t="shared" si="27"/>
        <v>1360</v>
      </c>
      <c r="I39" s="15">
        <f>'[3]16'!J41</f>
        <v>312.036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312.036</v>
      </c>
      <c r="P39" s="18">
        <f>frq!C39</f>
        <v>1</v>
      </c>
      <c r="Q39" s="15">
        <f t="shared" si="29"/>
        <v>312.036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248.036</v>
      </c>
      <c r="AT39" s="8">
        <v>30.6</v>
      </c>
      <c r="AU39" s="8">
        <v>30.6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1040</v>
      </c>
      <c r="G40" s="16">
        <f>'[3]16'!G42</f>
        <v>0</v>
      </c>
      <c r="H40" s="17">
        <f t="shared" si="27"/>
        <v>1360</v>
      </c>
      <c r="I40" s="15">
        <f>'[3]16'!J42</f>
        <v>312.036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312.036</v>
      </c>
      <c r="P40" s="18">
        <f>frq!C40</f>
        <v>1</v>
      </c>
      <c r="Q40" s="15">
        <f t="shared" si="29"/>
        <v>312.036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248.036</v>
      </c>
      <c r="AT40" s="8">
        <v>30.6</v>
      </c>
      <c r="AU40" s="8">
        <v>30.6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1040</v>
      </c>
      <c r="G41" s="16">
        <f>'[3]16'!G43</f>
        <v>0</v>
      </c>
      <c r="H41" s="17">
        <f t="shared" si="27"/>
        <v>1360</v>
      </c>
      <c r="I41" s="15">
        <f>'[3]16'!J43</f>
        <v>312.036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312.036</v>
      </c>
      <c r="P41" s="18">
        <f>frq!C41</f>
        <v>1</v>
      </c>
      <c r="Q41" s="15">
        <f t="shared" si="29"/>
        <v>312.036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248.036</v>
      </c>
      <c r="AT41" s="8">
        <v>30.6</v>
      </c>
      <c r="AU41" s="8">
        <v>30.6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1040</v>
      </c>
      <c r="G42" s="16">
        <f>'[3]16'!G44</f>
        <v>0</v>
      </c>
      <c r="H42" s="17">
        <f t="shared" si="27"/>
        <v>1360</v>
      </c>
      <c r="I42" s="15">
        <f>'[3]16'!J44</f>
        <v>312.036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312.036</v>
      </c>
      <c r="P42" s="18">
        <f>frq!C42</f>
        <v>1</v>
      </c>
      <c r="Q42" s="15">
        <f t="shared" si="29"/>
        <v>312.036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248.036</v>
      </c>
      <c r="AT42" s="8">
        <v>30.6</v>
      </c>
      <c r="AU42" s="8">
        <v>30.6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-1.3999999999999986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1040</v>
      </c>
      <c r="G43" s="16">
        <f>'[3]16'!G45</f>
        <v>0</v>
      </c>
      <c r="H43" s="17">
        <f t="shared" si="27"/>
        <v>1360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</v>
      </c>
      <c r="AU43" s="8">
        <v>30.6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-1.3999999999999986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1040</v>
      </c>
      <c r="G44" s="16">
        <f>'[3]16'!G46</f>
        <v>0</v>
      </c>
      <c r="H44" s="17">
        <f t="shared" si="27"/>
        <v>1360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</v>
      </c>
      <c r="AU44" s="8">
        <v>30.6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</v>
      </c>
      <c r="BM44" s="8">
        <f t="shared" si="22"/>
        <v>30.6</v>
      </c>
      <c r="BN44" s="8">
        <f t="shared" si="23"/>
        <v>32</v>
      </c>
      <c r="BO44" s="8">
        <f t="shared" si="24"/>
        <v>32</v>
      </c>
      <c r="BP44" s="182">
        <f t="shared" si="25"/>
        <v>-1.3999999999999986</v>
      </c>
      <c r="BQ44" s="182">
        <f t="shared" si="26"/>
        <v>-1.3999999999999986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1040</v>
      </c>
      <c r="G45" s="16">
        <f>'[3]16'!G47</f>
        <v>0</v>
      </c>
      <c r="H45" s="17">
        <f t="shared" si="27"/>
        <v>1360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</v>
      </c>
      <c r="AU45" s="8">
        <v>30.6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</v>
      </c>
      <c r="BM45" s="8">
        <f t="shared" si="22"/>
        <v>30.6</v>
      </c>
      <c r="BN45" s="8">
        <f t="shared" si="23"/>
        <v>32</v>
      </c>
      <c r="BO45" s="8">
        <f t="shared" si="24"/>
        <v>32</v>
      </c>
      <c r="BP45" s="182">
        <f t="shared" si="25"/>
        <v>-1.3999999999999986</v>
      </c>
      <c r="BQ45" s="182">
        <f t="shared" si="26"/>
        <v>-1.3999999999999986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1040</v>
      </c>
      <c r="G46" s="16">
        <f>'[3]16'!G48</f>
        <v>0</v>
      </c>
      <c r="H46" s="17">
        <f t="shared" si="27"/>
        <v>1360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30.6</v>
      </c>
      <c r="AU46" s="8">
        <v>30.6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</v>
      </c>
      <c r="BM46" s="8">
        <f t="shared" si="22"/>
        <v>30.6</v>
      </c>
      <c r="BN46" s="8">
        <f t="shared" si="23"/>
        <v>32</v>
      </c>
      <c r="BO46" s="8">
        <f t="shared" si="24"/>
        <v>32</v>
      </c>
      <c r="BP46" s="182">
        <f t="shared" si="25"/>
        <v>-1.3999999999999986</v>
      </c>
      <c r="BQ46" s="182">
        <f t="shared" si="26"/>
        <v>-1.3999999999999986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1040</v>
      </c>
      <c r="G47" s="16">
        <f>'[3]16'!G49</f>
        <v>0</v>
      </c>
      <c r="H47" s="17">
        <f t="shared" si="27"/>
        <v>1360</v>
      </c>
      <c r="I47" s="15">
        <f>'[3]16'!J49</f>
        <v>307.42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307.42</v>
      </c>
      <c r="P47" s="18">
        <f>frq!C47</f>
        <v>1</v>
      </c>
      <c r="Q47" s="15">
        <f t="shared" si="29"/>
        <v>307.42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243.42000000000002</v>
      </c>
      <c r="AT47" s="8">
        <v>30.6</v>
      </c>
      <c r="AU47" s="8">
        <v>30.6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</v>
      </c>
      <c r="BM47" s="8">
        <f t="shared" si="22"/>
        <v>30.6</v>
      </c>
      <c r="BN47" s="8">
        <f t="shared" si="23"/>
        <v>32</v>
      </c>
      <c r="BO47" s="8">
        <f t="shared" si="24"/>
        <v>32</v>
      </c>
      <c r="BP47" s="182">
        <f t="shared" si="25"/>
        <v>-1.3999999999999986</v>
      </c>
      <c r="BQ47" s="182">
        <f t="shared" si="26"/>
        <v>-1.3999999999999986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1040</v>
      </c>
      <c r="G48" s="16">
        <f>'[3]16'!G50</f>
        <v>0</v>
      </c>
      <c r="H48" s="17">
        <f t="shared" si="27"/>
        <v>1360</v>
      </c>
      <c r="I48" s="15">
        <f>'[3]16'!J50</f>
        <v>306.22000000000003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306.22000000000003</v>
      </c>
      <c r="P48" s="18">
        <f>frq!C48</f>
        <v>1</v>
      </c>
      <c r="Q48" s="15">
        <f t="shared" si="29"/>
        <v>306.22000000000003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306.22000000000003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242.22000000000003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242.22000000000003</v>
      </c>
      <c r="AT48" s="8">
        <v>25.17</v>
      </c>
      <c r="AU48" s="8">
        <v>30.6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25.17</v>
      </c>
      <c r="BM48" s="8">
        <f t="shared" si="22"/>
        <v>30.6</v>
      </c>
      <c r="BN48" s="8">
        <f t="shared" si="23"/>
        <v>32</v>
      </c>
      <c r="BO48" s="8">
        <f t="shared" si="24"/>
        <v>32</v>
      </c>
      <c r="BP48" s="182">
        <f t="shared" si="25"/>
        <v>-6.8299999999999983</v>
      </c>
      <c r="BQ48" s="182">
        <f t="shared" si="26"/>
        <v>-1.3999999999999986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1040</v>
      </c>
      <c r="G49" s="16">
        <f>'[3]16'!G51</f>
        <v>0</v>
      </c>
      <c r="H49" s="17">
        <f t="shared" si="27"/>
        <v>1360</v>
      </c>
      <c r="I49" s="15">
        <f>'[3]16'!J51</f>
        <v>287.42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287.42</v>
      </c>
      <c r="P49" s="18">
        <f>frq!C49</f>
        <v>1</v>
      </c>
      <c r="Q49" s="15">
        <f t="shared" si="29"/>
        <v>287.42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223.42000000000002</v>
      </c>
      <c r="AT49" s="8">
        <v>25.17</v>
      </c>
      <c r="AU49" s="8">
        <v>30.6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25.17</v>
      </c>
      <c r="BM49" s="8">
        <f t="shared" si="22"/>
        <v>30.6</v>
      </c>
      <c r="BN49" s="8">
        <f t="shared" si="23"/>
        <v>32</v>
      </c>
      <c r="BO49" s="8">
        <f t="shared" si="24"/>
        <v>32</v>
      </c>
      <c r="BP49" s="182">
        <f t="shared" si="25"/>
        <v>-6.8299999999999983</v>
      </c>
      <c r="BQ49" s="182">
        <f t="shared" si="26"/>
        <v>-1.3999999999999986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1040</v>
      </c>
      <c r="G50" s="16">
        <f>'[3]16'!G52</f>
        <v>0</v>
      </c>
      <c r="H50" s="17">
        <f t="shared" si="27"/>
        <v>1360</v>
      </c>
      <c r="I50" s="15">
        <f>'[3]16'!J52</f>
        <v>287.42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287.42</v>
      </c>
      <c r="P50" s="18">
        <f>frq!C50</f>
        <v>1</v>
      </c>
      <c r="Q50" s="15">
        <f t="shared" si="29"/>
        <v>287.42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223.42000000000002</v>
      </c>
      <c r="AT50" s="8">
        <v>25.17</v>
      </c>
      <c r="AU50" s="8">
        <v>30.6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25.17</v>
      </c>
      <c r="BM50" s="8">
        <f t="shared" si="22"/>
        <v>30.6</v>
      </c>
      <c r="BN50" s="8">
        <f t="shared" si="23"/>
        <v>32</v>
      </c>
      <c r="BO50" s="8">
        <f t="shared" si="24"/>
        <v>32</v>
      </c>
      <c r="BP50" s="182">
        <f t="shared" si="25"/>
        <v>-6.8299999999999983</v>
      </c>
      <c r="BQ50" s="182">
        <f t="shared" si="26"/>
        <v>-1.3999999999999986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1020</v>
      </c>
      <c r="G51" s="16">
        <f>'[3]16'!G53</f>
        <v>0</v>
      </c>
      <c r="H51" s="17">
        <f t="shared" si="27"/>
        <v>1340</v>
      </c>
      <c r="I51" s="15">
        <f>'[3]16'!J53</f>
        <v>287.42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25.17</v>
      </c>
      <c r="AU51" s="8">
        <v>30.6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25.17</v>
      </c>
      <c r="BM51" s="8">
        <f t="shared" si="22"/>
        <v>30.6</v>
      </c>
      <c r="BN51" s="8">
        <f t="shared" si="23"/>
        <v>32</v>
      </c>
      <c r="BO51" s="8">
        <f t="shared" si="24"/>
        <v>32</v>
      </c>
      <c r="BP51" s="182">
        <f t="shared" si="25"/>
        <v>-6.8299999999999983</v>
      </c>
      <c r="BQ51" s="182">
        <f t="shared" si="26"/>
        <v>-1.3999999999999986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1020</v>
      </c>
      <c r="G52" s="16">
        <f>'[3]16'!G54</f>
        <v>0</v>
      </c>
      <c r="H52" s="17">
        <f t="shared" si="27"/>
        <v>1340</v>
      </c>
      <c r="I52" s="15">
        <f>'[3]16'!J54</f>
        <v>287.42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287.42</v>
      </c>
      <c r="P52" s="18">
        <f>frq!C52</f>
        <v>1</v>
      </c>
      <c r="Q52" s="15">
        <f t="shared" si="29"/>
        <v>287.42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223.42000000000002</v>
      </c>
      <c r="AT52" s="8">
        <v>25.17</v>
      </c>
      <c r="AU52" s="8">
        <v>30.6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25.17</v>
      </c>
      <c r="BM52" s="8">
        <f t="shared" si="22"/>
        <v>30.6</v>
      </c>
      <c r="BN52" s="8">
        <f t="shared" si="23"/>
        <v>32</v>
      </c>
      <c r="BO52" s="8">
        <f t="shared" si="24"/>
        <v>32</v>
      </c>
      <c r="BP52" s="182">
        <f t="shared" si="25"/>
        <v>-6.8299999999999983</v>
      </c>
      <c r="BQ52" s="182">
        <f t="shared" si="26"/>
        <v>-1.3999999999999986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1020</v>
      </c>
      <c r="G53" s="16">
        <f>'[3]16'!G55</f>
        <v>0</v>
      </c>
      <c r="H53" s="17">
        <f t="shared" si="27"/>
        <v>1340</v>
      </c>
      <c r="I53" s="15">
        <f>'[3]16'!J55</f>
        <v>277.42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277.42</v>
      </c>
      <c r="P53" s="18">
        <f>frq!C53</f>
        <v>1</v>
      </c>
      <c r="Q53" s="15">
        <f t="shared" si="29"/>
        <v>277.42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213.42000000000002</v>
      </c>
      <c r="AT53" s="8">
        <v>25.17</v>
      </c>
      <c r="AU53" s="8">
        <v>30.6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25.17</v>
      </c>
      <c r="BM53" s="8">
        <f t="shared" si="22"/>
        <v>30.6</v>
      </c>
      <c r="BN53" s="8">
        <f t="shared" si="23"/>
        <v>32</v>
      </c>
      <c r="BO53" s="8">
        <f t="shared" si="24"/>
        <v>32</v>
      </c>
      <c r="BP53" s="182">
        <f t="shared" si="25"/>
        <v>-6.8299999999999983</v>
      </c>
      <c r="BQ53" s="182">
        <f t="shared" si="26"/>
        <v>-1.3999999999999986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1020</v>
      </c>
      <c r="G54" s="16">
        <f>'[3]16'!G56</f>
        <v>0</v>
      </c>
      <c r="H54" s="17">
        <f t="shared" si="27"/>
        <v>1340</v>
      </c>
      <c r="I54" s="15">
        <f>'[3]16'!J56</f>
        <v>277.42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277.42</v>
      </c>
      <c r="P54" s="18">
        <f>frq!C54</f>
        <v>1</v>
      </c>
      <c r="Q54" s="15">
        <f t="shared" si="29"/>
        <v>277.42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213.42000000000002</v>
      </c>
      <c r="AT54" s="8">
        <v>25.73</v>
      </c>
      <c r="AU54" s="8">
        <v>25.73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25.73</v>
      </c>
      <c r="BM54" s="8">
        <f t="shared" si="22"/>
        <v>25.73</v>
      </c>
      <c r="BN54" s="8">
        <f t="shared" si="23"/>
        <v>32</v>
      </c>
      <c r="BO54" s="8">
        <f t="shared" si="24"/>
        <v>32</v>
      </c>
      <c r="BP54" s="182">
        <f t="shared" si="25"/>
        <v>-6.27</v>
      </c>
      <c r="BQ54" s="182">
        <f t="shared" si="26"/>
        <v>-6.27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1020</v>
      </c>
      <c r="G55" s="16">
        <f>'[3]16'!G57</f>
        <v>0</v>
      </c>
      <c r="H55" s="17">
        <f t="shared" si="27"/>
        <v>1340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25.73</v>
      </c>
      <c r="AU55" s="8">
        <v>25.73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25.73</v>
      </c>
      <c r="BM55" s="8">
        <f t="shared" si="22"/>
        <v>25.73</v>
      </c>
      <c r="BN55" s="8">
        <f t="shared" si="23"/>
        <v>32</v>
      </c>
      <c r="BO55" s="8">
        <f t="shared" si="24"/>
        <v>32</v>
      </c>
      <c r="BP55" s="182">
        <f t="shared" si="25"/>
        <v>-6.27</v>
      </c>
      <c r="BQ55" s="182">
        <f t="shared" si="26"/>
        <v>-6.27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1020</v>
      </c>
      <c r="G56" s="16">
        <f>'[3]16'!G58</f>
        <v>0</v>
      </c>
      <c r="H56" s="17">
        <f t="shared" si="27"/>
        <v>1340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23.15</v>
      </c>
      <c r="AU56" s="8">
        <v>30.6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23.15</v>
      </c>
      <c r="BM56" s="8">
        <f t="shared" si="22"/>
        <v>30.6</v>
      </c>
      <c r="BN56" s="8">
        <f t="shared" si="23"/>
        <v>32</v>
      </c>
      <c r="BO56" s="8">
        <f t="shared" si="24"/>
        <v>32</v>
      </c>
      <c r="BP56" s="182">
        <f t="shared" si="25"/>
        <v>-8.8500000000000014</v>
      </c>
      <c r="BQ56" s="182">
        <f t="shared" si="26"/>
        <v>-1.3999999999999986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1020</v>
      </c>
      <c r="G57" s="16">
        <f>'[3]16'!G59</f>
        <v>0</v>
      </c>
      <c r="H57" s="17">
        <f t="shared" si="27"/>
        <v>1340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23.15</v>
      </c>
      <c r="AU57" s="8">
        <v>30.6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23.15</v>
      </c>
      <c r="BM57" s="8">
        <f t="shared" si="22"/>
        <v>30.6</v>
      </c>
      <c r="BN57" s="8">
        <f t="shared" si="23"/>
        <v>32</v>
      </c>
      <c r="BO57" s="8">
        <f t="shared" si="24"/>
        <v>32</v>
      </c>
      <c r="BP57" s="182">
        <f t="shared" si="25"/>
        <v>-8.8500000000000014</v>
      </c>
      <c r="BQ57" s="182">
        <f t="shared" si="26"/>
        <v>-1.3999999999999986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1020</v>
      </c>
      <c r="G58" s="16">
        <f>'[3]16'!G60</f>
        <v>0</v>
      </c>
      <c r="H58" s="17">
        <f t="shared" si="27"/>
        <v>1340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23.15</v>
      </c>
      <c r="AU58" s="8">
        <v>30.6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23.15</v>
      </c>
      <c r="BM58" s="8">
        <f t="shared" si="22"/>
        <v>30.6</v>
      </c>
      <c r="BN58" s="8">
        <f t="shared" si="23"/>
        <v>32</v>
      </c>
      <c r="BO58" s="8">
        <f t="shared" si="24"/>
        <v>32</v>
      </c>
      <c r="BP58" s="182">
        <f t="shared" si="25"/>
        <v>-8.8500000000000014</v>
      </c>
      <c r="BQ58" s="182">
        <f t="shared" si="26"/>
        <v>-1.3999999999999986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1020</v>
      </c>
      <c r="G59" s="16">
        <f>'[3]16'!G61</f>
        <v>0</v>
      </c>
      <c r="H59" s="17">
        <f t="shared" si="27"/>
        <v>1340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23.15</v>
      </c>
      <c r="AU59" s="8">
        <v>30.6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23.15</v>
      </c>
      <c r="BM59" s="8">
        <f t="shared" si="22"/>
        <v>30.6</v>
      </c>
      <c r="BN59" s="8">
        <f t="shared" si="23"/>
        <v>26.33</v>
      </c>
      <c r="BO59" s="8">
        <f t="shared" si="24"/>
        <v>32</v>
      </c>
      <c r="BP59" s="182">
        <f t="shared" si="25"/>
        <v>-3.1799999999999997</v>
      </c>
      <c r="BQ59" s="182">
        <f t="shared" si="26"/>
        <v>-1.3999999999999986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1020</v>
      </c>
      <c r="G60" s="16">
        <f>'[3]16'!G62</f>
        <v>0</v>
      </c>
      <c r="H60" s="17">
        <f t="shared" si="27"/>
        <v>1340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30.6</v>
      </c>
      <c r="AU60" s="8">
        <v>30.6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30.6</v>
      </c>
      <c r="BM60" s="8">
        <f t="shared" si="22"/>
        <v>30.6</v>
      </c>
      <c r="BN60" s="8">
        <f t="shared" si="23"/>
        <v>26.33</v>
      </c>
      <c r="BO60" s="8">
        <f t="shared" si="24"/>
        <v>32</v>
      </c>
      <c r="BP60" s="182">
        <f t="shared" si="25"/>
        <v>4.2700000000000031</v>
      </c>
      <c r="BQ60" s="182">
        <f t="shared" si="26"/>
        <v>-1.3999999999999986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1020</v>
      </c>
      <c r="G61" s="16">
        <f>'[3]16'!G63</f>
        <v>0</v>
      </c>
      <c r="H61" s="17">
        <f t="shared" si="27"/>
        <v>1340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30.6</v>
      </c>
      <c r="AU61" s="8">
        <v>30.6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30.6</v>
      </c>
      <c r="BM61" s="8">
        <f t="shared" si="22"/>
        <v>30.6</v>
      </c>
      <c r="BN61" s="8">
        <f t="shared" si="23"/>
        <v>26.33</v>
      </c>
      <c r="BO61" s="8">
        <f t="shared" si="24"/>
        <v>32</v>
      </c>
      <c r="BP61" s="182">
        <f t="shared" si="25"/>
        <v>4.2700000000000031</v>
      </c>
      <c r="BQ61" s="182">
        <f t="shared" si="26"/>
        <v>-1.3999999999999986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1020</v>
      </c>
      <c r="G62" s="16">
        <f>'[3]16'!G64</f>
        <v>0</v>
      </c>
      <c r="H62" s="17">
        <f t="shared" si="27"/>
        <v>1340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30.6</v>
      </c>
      <c r="AU62" s="8">
        <v>30.6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30.6</v>
      </c>
      <c r="BM62" s="8">
        <f t="shared" si="22"/>
        <v>30.6</v>
      </c>
      <c r="BN62" s="8">
        <f t="shared" si="23"/>
        <v>26.33</v>
      </c>
      <c r="BO62" s="8">
        <f t="shared" si="24"/>
        <v>32</v>
      </c>
      <c r="BP62" s="182">
        <f t="shared" si="25"/>
        <v>4.2700000000000031</v>
      </c>
      <c r="BQ62" s="182">
        <f t="shared" si="26"/>
        <v>-1.3999999999999986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1020</v>
      </c>
      <c r="G63" s="16">
        <f>'[3]16'!G65</f>
        <v>0</v>
      </c>
      <c r="H63" s="17">
        <f t="shared" si="27"/>
        <v>1340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30.6</v>
      </c>
      <c r="AU63" s="8">
        <v>30.6</v>
      </c>
      <c r="AW63" s="207">
        <v>26.91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26.91</v>
      </c>
      <c r="BD63" s="207">
        <v>26.91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26.91</v>
      </c>
      <c r="BL63" s="8">
        <f t="shared" si="21"/>
        <v>30.6</v>
      </c>
      <c r="BM63" s="8">
        <f t="shared" si="22"/>
        <v>30.6</v>
      </c>
      <c r="BN63" s="8">
        <f t="shared" si="23"/>
        <v>26.91</v>
      </c>
      <c r="BO63" s="8">
        <f t="shared" si="24"/>
        <v>26.91</v>
      </c>
      <c r="BP63" s="182">
        <f t="shared" si="25"/>
        <v>3.6900000000000013</v>
      </c>
      <c r="BQ63" s="182">
        <f t="shared" si="26"/>
        <v>3.6900000000000013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1020</v>
      </c>
      <c r="G64" s="16">
        <f>'[3]16'!G66</f>
        <v>0</v>
      </c>
      <c r="H64" s="17">
        <f t="shared" si="27"/>
        <v>1340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30.6</v>
      </c>
      <c r="AU64" s="8">
        <v>30.6</v>
      </c>
      <c r="AW64" s="207">
        <v>26.91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26.91</v>
      </c>
      <c r="BD64" s="207">
        <v>26.91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26.91</v>
      </c>
      <c r="BL64" s="8">
        <f t="shared" si="21"/>
        <v>30.6</v>
      </c>
      <c r="BM64" s="8">
        <f t="shared" si="22"/>
        <v>30.6</v>
      </c>
      <c r="BN64" s="8">
        <f t="shared" si="23"/>
        <v>26.91</v>
      </c>
      <c r="BO64" s="8">
        <f t="shared" si="24"/>
        <v>26.91</v>
      </c>
      <c r="BP64" s="182">
        <f t="shared" si="25"/>
        <v>3.6900000000000013</v>
      </c>
      <c r="BQ64" s="182">
        <f t="shared" si="26"/>
        <v>3.6900000000000013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1020</v>
      </c>
      <c r="G65" s="16">
        <f>'[3]16'!G67</f>
        <v>0</v>
      </c>
      <c r="H65" s="17">
        <f t="shared" si="27"/>
        <v>1340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30.6</v>
      </c>
      <c r="AU65" s="8">
        <v>30.6</v>
      </c>
      <c r="AW65" s="207">
        <v>26.91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26.91</v>
      </c>
      <c r="BD65" s="207">
        <v>26.91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26.91</v>
      </c>
      <c r="BL65" s="8">
        <f t="shared" si="21"/>
        <v>30.6</v>
      </c>
      <c r="BM65" s="8">
        <f t="shared" si="22"/>
        <v>30.6</v>
      </c>
      <c r="BN65" s="8">
        <f t="shared" si="23"/>
        <v>26.91</v>
      </c>
      <c r="BO65" s="8">
        <f t="shared" si="24"/>
        <v>26.91</v>
      </c>
      <c r="BP65" s="182">
        <f t="shared" si="25"/>
        <v>3.6900000000000013</v>
      </c>
      <c r="BQ65" s="182">
        <f t="shared" si="26"/>
        <v>3.6900000000000013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1020</v>
      </c>
      <c r="G66" s="16">
        <f>'[3]16'!G68</f>
        <v>0</v>
      </c>
      <c r="H66" s="17">
        <f t="shared" si="27"/>
        <v>1340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30.6</v>
      </c>
      <c r="AU66" s="8">
        <v>30.6</v>
      </c>
      <c r="AW66" s="207">
        <v>26.91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26.91</v>
      </c>
      <c r="BD66" s="207">
        <v>26.91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26.91</v>
      </c>
      <c r="BL66" s="8">
        <f t="shared" si="21"/>
        <v>30.6</v>
      </c>
      <c r="BM66" s="8">
        <f t="shared" si="22"/>
        <v>30.6</v>
      </c>
      <c r="BN66" s="8">
        <f t="shared" si="23"/>
        <v>26.91</v>
      </c>
      <c r="BO66" s="8">
        <f t="shared" si="24"/>
        <v>26.91</v>
      </c>
      <c r="BP66" s="182">
        <f t="shared" si="25"/>
        <v>3.6900000000000013</v>
      </c>
      <c r="BQ66" s="182">
        <f t="shared" si="26"/>
        <v>3.6900000000000013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1020</v>
      </c>
      <c r="G67" s="16">
        <f>'[3]16'!G69</f>
        <v>0</v>
      </c>
      <c r="H67" s="17">
        <f t="shared" si="27"/>
        <v>1340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213.79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213.79</v>
      </c>
      <c r="AT67" s="8">
        <v>30.6</v>
      </c>
      <c r="AU67" s="8">
        <v>30.6</v>
      </c>
      <c r="AW67" s="207">
        <v>24.21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24.21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24.21</v>
      </c>
      <c r="BO67" s="8">
        <f t="shared" si="24"/>
        <v>32</v>
      </c>
      <c r="BP67" s="182">
        <f t="shared" si="25"/>
        <v>6.3900000000000006</v>
      </c>
      <c r="BQ67" s="182">
        <f t="shared" si="26"/>
        <v>-1.3999999999999986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1020</v>
      </c>
      <c r="G68" s="16">
        <f>'[3]16'!G70</f>
        <v>0</v>
      </c>
      <c r="H68" s="17">
        <f t="shared" si="27"/>
        <v>1340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24.21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213.79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213.79</v>
      </c>
      <c r="AT68" s="8">
        <v>30.6</v>
      </c>
      <c r="AU68" s="8">
        <v>30.6</v>
      </c>
      <c r="AW68" s="207">
        <v>24.21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24.21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24.21</v>
      </c>
      <c r="BO68" s="8">
        <f t="shared" ref="BO68:BO98" si="56">BJ68</f>
        <v>32</v>
      </c>
      <c r="BP68" s="182">
        <f t="shared" ref="BP68:BP98" si="57">BL68-BN68</f>
        <v>6.3900000000000006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1020</v>
      </c>
      <c r="G69" s="16">
        <f>'[3]16'!G71</f>
        <v>0</v>
      </c>
      <c r="H69" s="17">
        <f t="shared" ref="H69:H98" si="59">SUM(B69:G69)</f>
        <v>1340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24.21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24.21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213.79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213.79</v>
      </c>
      <c r="AT69" s="8">
        <v>30.6</v>
      </c>
      <c r="AU69" s="8">
        <v>30.6</v>
      </c>
      <c r="AW69" s="207">
        <v>24.21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24.21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24.21</v>
      </c>
      <c r="BO69" s="8">
        <f t="shared" si="56"/>
        <v>32</v>
      </c>
      <c r="BP69" s="182">
        <f t="shared" si="57"/>
        <v>6.3900000000000006</v>
      </c>
      <c r="BQ69" s="182">
        <f t="shared" si="58"/>
        <v>-1.3999999999999986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1020</v>
      </c>
      <c r="G70" s="16">
        <f>'[3]16'!G72</f>
        <v>0</v>
      </c>
      <c r="H70" s="17">
        <f t="shared" si="59"/>
        <v>1340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24.21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24.21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213.79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213.79</v>
      </c>
      <c r="AT70" s="8">
        <v>30.6</v>
      </c>
      <c r="AU70" s="8">
        <v>30.6</v>
      </c>
      <c r="AW70" s="207">
        <v>24.21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24.21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24.21</v>
      </c>
      <c r="BO70" s="8">
        <f t="shared" si="56"/>
        <v>32</v>
      </c>
      <c r="BP70" s="182">
        <f t="shared" si="57"/>
        <v>6.3900000000000006</v>
      </c>
      <c r="BQ70" s="182">
        <f t="shared" si="58"/>
        <v>-1.3999999999999986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1020</v>
      </c>
      <c r="G71" s="16">
        <f>'[3]16'!G73</f>
        <v>0</v>
      </c>
      <c r="H71" s="17">
        <f t="shared" si="59"/>
        <v>1340</v>
      </c>
      <c r="I71" s="15">
        <f>'[3]16'!J73</f>
        <v>287.42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287.42</v>
      </c>
      <c r="P71" s="18">
        <f>frq!C71</f>
        <v>1</v>
      </c>
      <c r="Q71" s="15">
        <f t="shared" si="33"/>
        <v>287.42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287.42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223.42000000000002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223.42000000000002</v>
      </c>
      <c r="AT71" s="8">
        <v>30.6</v>
      </c>
      <c r="AU71" s="8">
        <v>30.6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32</v>
      </c>
      <c r="BO71" s="8">
        <f t="shared" si="56"/>
        <v>32</v>
      </c>
      <c r="BP71" s="182">
        <f t="shared" si="57"/>
        <v>-1.3999999999999986</v>
      </c>
      <c r="BQ71" s="182">
        <f t="shared" si="58"/>
        <v>-1.3999999999999986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1020</v>
      </c>
      <c r="G72" s="16">
        <f>'[3]16'!G74</f>
        <v>0</v>
      </c>
      <c r="H72" s="17">
        <f t="shared" si="59"/>
        <v>1340</v>
      </c>
      <c r="I72" s="15">
        <f>'[3]16'!J74</f>
        <v>287.42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287.42</v>
      </c>
      <c r="P72" s="18">
        <f>frq!C72</f>
        <v>1</v>
      </c>
      <c r="Q72" s="15">
        <f t="shared" si="33"/>
        <v>287.42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287.42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223.42000000000002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223.42000000000002</v>
      </c>
      <c r="AT72" s="8">
        <v>30.6</v>
      </c>
      <c r="AU72" s="8">
        <v>30.6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32</v>
      </c>
      <c r="BO72" s="8">
        <f t="shared" si="56"/>
        <v>32</v>
      </c>
      <c r="BP72" s="182">
        <f t="shared" si="57"/>
        <v>-1.3999999999999986</v>
      </c>
      <c r="BQ72" s="182">
        <f t="shared" si="58"/>
        <v>-1.3999999999999986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1020</v>
      </c>
      <c r="G73" s="16">
        <f>'[3]16'!G75</f>
        <v>0</v>
      </c>
      <c r="H73" s="17">
        <f t="shared" si="59"/>
        <v>1340</v>
      </c>
      <c r="I73" s="15">
        <f>'[3]16'!J75</f>
        <v>287.42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287.42</v>
      </c>
      <c r="P73" s="18">
        <f>frq!C73</f>
        <v>1</v>
      </c>
      <c r="Q73" s="15">
        <f t="shared" si="33"/>
        <v>287.42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287.42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223.42000000000002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223.42000000000002</v>
      </c>
      <c r="AT73" s="8">
        <v>30.6</v>
      </c>
      <c r="AU73" s="8">
        <v>30.6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1020</v>
      </c>
      <c r="G74" s="16">
        <f>'[3]16'!G76</f>
        <v>0</v>
      </c>
      <c r="H74" s="17">
        <f t="shared" si="59"/>
        <v>1340</v>
      </c>
      <c r="I74" s="15">
        <f>'[3]16'!J76</f>
        <v>287.42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287.42</v>
      </c>
      <c r="P74" s="18">
        <f>frq!C74</f>
        <v>1</v>
      </c>
      <c r="Q74" s="15">
        <f t="shared" si="33"/>
        <v>287.42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287.42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223.42000000000002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223.42000000000002</v>
      </c>
      <c r="AT74" s="8">
        <v>30.6</v>
      </c>
      <c r="AU74" s="8">
        <v>30.6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1040</v>
      </c>
      <c r="G75" s="16">
        <f>'[3]16'!G77</f>
        <v>0</v>
      </c>
      <c r="H75" s="17">
        <f t="shared" si="59"/>
        <v>1360</v>
      </c>
      <c r="I75" s="15">
        <f>'[3]16'!J77</f>
        <v>287.42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287.42</v>
      </c>
      <c r="P75" s="18">
        <f>frq!C75</f>
        <v>1</v>
      </c>
      <c r="Q75" s="15">
        <f t="shared" si="33"/>
        <v>287.42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287.42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223.42000000000002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223.42000000000002</v>
      </c>
      <c r="AT75" s="8">
        <v>30.6</v>
      </c>
      <c r="AU75" s="8">
        <v>30.6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1040</v>
      </c>
      <c r="G76" s="16">
        <f>'[3]16'!G78</f>
        <v>0</v>
      </c>
      <c r="H76" s="17">
        <f t="shared" si="59"/>
        <v>1360</v>
      </c>
      <c r="I76" s="15">
        <f>'[3]16'!J78</f>
        <v>287.42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287.42</v>
      </c>
      <c r="P76" s="18">
        <f>frq!C76</f>
        <v>1</v>
      </c>
      <c r="Q76" s="15">
        <f t="shared" si="33"/>
        <v>287.42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287.42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223.42000000000002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223.42000000000002</v>
      </c>
      <c r="AT76" s="8">
        <v>30.6</v>
      </c>
      <c r="AU76" s="8">
        <v>30.6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1040</v>
      </c>
      <c r="G77" s="16">
        <f>'[3]16'!G79</f>
        <v>0</v>
      </c>
      <c r="H77" s="17">
        <f t="shared" si="59"/>
        <v>1360</v>
      </c>
      <c r="I77" s="15">
        <f>'[3]16'!J79</f>
        <v>287.42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287.42</v>
      </c>
      <c r="P77" s="18">
        <f>frq!C77</f>
        <v>1</v>
      </c>
      <c r="Q77" s="15">
        <f t="shared" si="33"/>
        <v>287.42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287.42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223.42000000000002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223.42000000000002</v>
      </c>
      <c r="AT77" s="8">
        <v>30.6</v>
      </c>
      <c r="AU77" s="8">
        <v>30.6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1040</v>
      </c>
      <c r="G78" s="16">
        <f>'[3]16'!G80</f>
        <v>0</v>
      </c>
      <c r="H78" s="17">
        <f t="shared" si="59"/>
        <v>1360</v>
      </c>
      <c r="I78" s="15">
        <f>'[3]16'!J80</f>
        <v>312.036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312.036</v>
      </c>
      <c r="P78" s="18">
        <f>frq!C78</f>
        <v>1</v>
      </c>
      <c r="Q78" s="15">
        <f t="shared" si="33"/>
        <v>312.036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312.036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248.036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248.036</v>
      </c>
      <c r="AT78" s="8">
        <v>30.6</v>
      </c>
      <c r="AU78" s="8">
        <v>30.6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</v>
      </c>
      <c r="BM78" s="8">
        <f t="shared" si="54"/>
        <v>30.6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-1.3999999999999986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1040</v>
      </c>
      <c r="G79" s="16">
        <f>'[3]16'!G81</f>
        <v>0</v>
      </c>
      <c r="H79" s="17">
        <f t="shared" si="59"/>
        <v>1360</v>
      </c>
      <c r="I79" s="15">
        <f>'[3]16'!J81</f>
        <v>312.036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312.036</v>
      </c>
      <c r="P79" s="18">
        <f>frq!C79</f>
        <v>1</v>
      </c>
      <c r="Q79" s="15">
        <f t="shared" si="33"/>
        <v>312.036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312.036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248.036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248.036</v>
      </c>
      <c r="AT79" s="8">
        <v>30.6</v>
      </c>
      <c r="AU79" s="8">
        <v>30.6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</v>
      </c>
      <c r="BM79" s="8">
        <f t="shared" si="54"/>
        <v>30.6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-1.3999999999999986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1040</v>
      </c>
      <c r="G80" s="16">
        <f>'[3]16'!G82</f>
        <v>0</v>
      </c>
      <c r="H80" s="17">
        <f t="shared" si="59"/>
        <v>1360</v>
      </c>
      <c r="I80" s="15">
        <f>'[3]16'!J82</f>
        <v>312.036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312.036</v>
      </c>
      <c r="P80" s="18">
        <f>frq!C80</f>
        <v>1</v>
      </c>
      <c r="Q80" s="15">
        <f t="shared" si="33"/>
        <v>312.036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312.036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248.036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248.036</v>
      </c>
      <c r="AT80" s="8">
        <v>30.6</v>
      </c>
      <c r="AU80" s="8">
        <v>30.6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</v>
      </c>
      <c r="BM80" s="8">
        <f t="shared" si="54"/>
        <v>30.6</v>
      </c>
      <c r="BN80" s="8">
        <f t="shared" si="55"/>
        <v>32</v>
      </c>
      <c r="BO80" s="8">
        <f t="shared" si="56"/>
        <v>32</v>
      </c>
      <c r="BP80" s="182">
        <f t="shared" si="57"/>
        <v>-1.3999999999999986</v>
      </c>
      <c r="BQ80" s="182">
        <f t="shared" si="58"/>
        <v>-1.3999999999999986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1040</v>
      </c>
      <c r="G81" s="16">
        <f>'[3]16'!G83</f>
        <v>0</v>
      </c>
      <c r="H81" s="17">
        <f t="shared" si="59"/>
        <v>1360</v>
      </c>
      <c r="I81" s="15">
        <f>'[3]16'!J83</f>
        <v>312.036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312.036</v>
      </c>
      <c r="P81" s="18">
        <f>frq!C81</f>
        <v>1</v>
      </c>
      <c r="Q81" s="15">
        <f t="shared" si="33"/>
        <v>312.036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312.036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248.036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248.036</v>
      </c>
      <c r="AT81" s="8">
        <v>30.6</v>
      </c>
      <c r="AU81" s="8">
        <v>30.6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</v>
      </c>
      <c r="BM81" s="8">
        <f t="shared" si="54"/>
        <v>30.6</v>
      </c>
      <c r="BN81" s="8">
        <f t="shared" si="55"/>
        <v>32</v>
      </c>
      <c r="BO81" s="8">
        <f t="shared" si="56"/>
        <v>32</v>
      </c>
      <c r="BP81" s="182">
        <f t="shared" si="57"/>
        <v>-1.3999999999999986</v>
      </c>
      <c r="BQ81" s="182">
        <f t="shared" si="58"/>
        <v>-1.3999999999999986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1040</v>
      </c>
      <c r="G82" s="16">
        <f>'[3]16'!G84</f>
        <v>0</v>
      </c>
      <c r="H82" s="17">
        <f t="shared" si="59"/>
        <v>1360</v>
      </c>
      <c r="I82" s="15">
        <f>'[3]16'!J84</f>
        <v>312.036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312.036</v>
      </c>
      <c r="P82" s="18">
        <f>frq!C82</f>
        <v>1</v>
      </c>
      <c r="Q82" s="15">
        <f t="shared" si="33"/>
        <v>312.036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312.036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248.036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248.036</v>
      </c>
      <c r="AT82" s="8">
        <v>30.6</v>
      </c>
      <c r="AU82" s="8">
        <v>25.03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</v>
      </c>
      <c r="BM82" s="8">
        <f t="shared" si="54"/>
        <v>25.03</v>
      </c>
      <c r="BN82" s="8">
        <f t="shared" si="55"/>
        <v>32</v>
      </c>
      <c r="BO82" s="8">
        <f t="shared" si="56"/>
        <v>32</v>
      </c>
      <c r="BP82" s="182">
        <f t="shared" si="57"/>
        <v>-1.3999999999999986</v>
      </c>
      <c r="BQ82" s="182">
        <f t="shared" si="58"/>
        <v>-6.9699999999999989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1040</v>
      </c>
      <c r="G83" s="16">
        <f>'[3]16'!G85</f>
        <v>0</v>
      </c>
      <c r="H83" s="17">
        <f t="shared" si="59"/>
        <v>1360</v>
      </c>
      <c r="I83" s="15">
        <f>'[3]16'!J85</f>
        <v>312.036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312.036</v>
      </c>
      <c r="P83" s="18">
        <f>frq!C83</f>
        <v>1</v>
      </c>
      <c r="Q83" s="15">
        <f t="shared" si="33"/>
        <v>312.036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312.036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248.036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248.036</v>
      </c>
      <c r="AT83" s="8">
        <v>30.6</v>
      </c>
      <c r="AU83" s="8">
        <v>25.03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</v>
      </c>
      <c r="BM83" s="8">
        <f t="shared" si="54"/>
        <v>25.03</v>
      </c>
      <c r="BN83" s="8">
        <f t="shared" si="55"/>
        <v>32</v>
      </c>
      <c r="BO83" s="8">
        <f t="shared" si="56"/>
        <v>32</v>
      </c>
      <c r="BP83" s="182">
        <f t="shared" si="57"/>
        <v>-1.3999999999999986</v>
      </c>
      <c r="BQ83" s="182">
        <f t="shared" si="58"/>
        <v>-6.9699999999999989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1040</v>
      </c>
      <c r="G84" s="16">
        <f>'[3]16'!G86</f>
        <v>0</v>
      </c>
      <c r="H84" s="17">
        <f t="shared" si="59"/>
        <v>1360</v>
      </c>
      <c r="I84" s="15">
        <f>'[3]16'!J86</f>
        <v>312.036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312.036</v>
      </c>
      <c r="P84" s="18">
        <f>frq!C84</f>
        <v>1</v>
      </c>
      <c r="Q84" s="15">
        <f t="shared" si="33"/>
        <v>312.036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312.036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248.036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248.036</v>
      </c>
      <c r="AT84" s="8">
        <v>30.6</v>
      </c>
      <c r="AU84" s="8">
        <v>25.03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30.6</v>
      </c>
      <c r="BM84" s="8">
        <f t="shared" si="54"/>
        <v>25.03</v>
      </c>
      <c r="BN84" s="8">
        <f t="shared" si="55"/>
        <v>32</v>
      </c>
      <c r="BO84" s="8">
        <f t="shared" si="56"/>
        <v>32</v>
      </c>
      <c r="BP84" s="182">
        <f t="shared" si="57"/>
        <v>-1.3999999999999986</v>
      </c>
      <c r="BQ84" s="182">
        <f t="shared" si="58"/>
        <v>-6.9699999999999989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1040</v>
      </c>
      <c r="G85" s="16">
        <f>'[3]16'!G87</f>
        <v>0</v>
      </c>
      <c r="H85" s="17">
        <f t="shared" si="59"/>
        <v>1360</v>
      </c>
      <c r="I85" s="15">
        <f>'[3]16'!J87</f>
        <v>287.42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287.42</v>
      </c>
      <c r="P85" s="18">
        <f>frq!C85</f>
        <v>1</v>
      </c>
      <c r="Q85" s="15">
        <f t="shared" si="33"/>
        <v>287.42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287.42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223.42000000000002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223.42000000000002</v>
      </c>
      <c r="AT85" s="8">
        <v>30.6</v>
      </c>
      <c r="AU85" s="8">
        <v>25.03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30.6</v>
      </c>
      <c r="BM85" s="8">
        <f t="shared" si="54"/>
        <v>25.03</v>
      </c>
      <c r="BN85" s="8">
        <f t="shared" si="55"/>
        <v>32</v>
      </c>
      <c r="BO85" s="8">
        <f t="shared" si="56"/>
        <v>32</v>
      </c>
      <c r="BP85" s="182">
        <f t="shared" si="57"/>
        <v>-1.3999999999999986</v>
      </c>
      <c r="BQ85" s="182">
        <f t="shared" si="58"/>
        <v>-6.9699999999999989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1040</v>
      </c>
      <c r="G86" s="16">
        <f>'[3]16'!G88</f>
        <v>0</v>
      </c>
      <c r="H86" s="17">
        <f t="shared" si="59"/>
        <v>1360</v>
      </c>
      <c r="I86" s="15">
        <f>'[3]16'!J88</f>
        <v>287.42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287.42</v>
      </c>
      <c r="P86" s="18">
        <f>frq!C86</f>
        <v>1</v>
      </c>
      <c r="Q86" s="15">
        <f t="shared" si="33"/>
        <v>287.42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287.42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223.42000000000002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223.42000000000002</v>
      </c>
      <c r="AT86" s="8">
        <v>30.6</v>
      </c>
      <c r="AU86" s="8">
        <v>25.03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30.6</v>
      </c>
      <c r="BM86" s="8">
        <f t="shared" si="54"/>
        <v>25.03</v>
      </c>
      <c r="BN86" s="8">
        <f t="shared" si="55"/>
        <v>32</v>
      </c>
      <c r="BO86" s="8">
        <f t="shared" si="56"/>
        <v>32</v>
      </c>
      <c r="BP86" s="182">
        <f t="shared" si="57"/>
        <v>-1.3999999999999986</v>
      </c>
      <c r="BQ86" s="182">
        <f t="shared" si="58"/>
        <v>-6.9699999999999989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1040</v>
      </c>
      <c r="G87" s="16">
        <f>'[3]16'!G89</f>
        <v>0</v>
      </c>
      <c r="H87" s="17">
        <f t="shared" si="59"/>
        <v>1360</v>
      </c>
      <c r="I87" s="15">
        <f>'[3]16'!J89</f>
        <v>287.42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287.42</v>
      </c>
      <c r="P87" s="18">
        <f>frq!C87</f>
        <v>1</v>
      </c>
      <c r="Q87" s="15">
        <f t="shared" si="33"/>
        <v>287.42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287.42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223.42000000000002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223.42000000000002</v>
      </c>
      <c r="AT87" s="8">
        <v>30.6</v>
      </c>
      <c r="AU87" s="8">
        <v>25.03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30.6</v>
      </c>
      <c r="BM87" s="8">
        <f t="shared" si="54"/>
        <v>25.03</v>
      </c>
      <c r="BN87" s="8">
        <f t="shared" si="55"/>
        <v>32</v>
      </c>
      <c r="BO87" s="8">
        <f t="shared" si="56"/>
        <v>32</v>
      </c>
      <c r="BP87" s="182">
        <f t="shared" si="57"/>
        <v>-1.3999999999999986</v>
      </c>
      <c r="BQ87" s="182">
        <f t="shared" si="58"/>
        <v>-6.9699999999999989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1040</v>
      </c>
      <c r="G88" s="16">
        <f>'[3]16'!G90</f>
        <v>0</v>
      </c>
      <c r="H88" s="17">
        <f t="shared" si="59"/>
        <v>1360</v>
      </c>
      <c r="I88" s="15">
        <f>'[3]16'!J90</f>
        <v>287.42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287.42</v>
      </c>
      <c r="P88" s="18">
        <f>frq!C88</f>
        <v>1</v>
      </c>
      <c r="Q88" s="15">
        <f t="shared" si="33"/>
        <v>287.42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287.42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223.42000000000002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223.42000000000002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1040</v>
      </c>
      <c r="G89" s="16">
        <f>'[3]16'!G91</f>
        <v>0</v>
      </c>
      <c r="H89" s="17">
        <f t="shared" si="59"/>
        <v>1360</v>
      </c>
      <c r="I89" s="15">
        <f>'[3]16'!J91</f>
        <v>280.85000000000002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280.85000000000002</v>
      </c>
      <c r="P89" s="18">
        <f>frq!C89</f>
        <v>1</v>
      </c>
      <c r="Q89" s="15">
        <f t="shared" si="33"/>
        <v>280.85000000000002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280.85000000000002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216.85000000000002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216.85000000000002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1040</v>
      </c>
      <c r="G90" s="16">
        <f>'[3]16'!G92</f>
        <v>0</v>
      </c>
      <c r="H90" s="17">
        <f t="shared" si="59"/>
        <v>1360</v>
      </c>
      <c r="I90" s="15">
        <f>'[3]16'!J92</f>
        <v>280.85000000000002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280.85000000000002</v>
      </c>
      <c r="P90" s="18">
        <f>frq!C90</f>
        <v>1</v>
      </c>
      <c r="Q90" s="15">
        <f t="shared" si="33"/>
        <v>280.85000000000002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280.85000000000002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216.85000000000002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216.85000000000002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1040</v>
      </c>
      <c r="G91" s="16">
        <f>'[3]16'!G93</f>
        <v>0</v>
      </c>
      <c r="H91" s="17">
        <f t="shared" si="59"/>
        <v>1360</v>
      </c>
      <c r="I91" s="15">
        <f>'[3]16'!J93</f>
        <v>280.85000000000002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280.85000000000002</v>
      </c>
      <c r="P91" s="18">
        <f>frq!C91</f>
        <v>1</v>
      </c>
      <c r="Q91" s="15">
        <f t="shared" si="33"/>
        <v>280.85000000000002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280.85000000000002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216.85000000000002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216.85000000000002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1040</v>
      </c>
      <c r="G92" s="16">
        <f>'[3]16'!G94</f>
        <v>0</v>
      </c>
      <c r="H92" s="17">
        <f t="shared" si="59"/>
        <v>1360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1040</v>
      </c>
      <c r="G93" s="16">
        <f>'[3]16'!G95</f>
        <v>0</v>
      </c>
      <c r="H93" s="17">
        <f t="shared" si="59"/>
        <v>1360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26.18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26.18</v>
      </c>
      <c r="AL93" s="8">
        <f t="shared" si="35"/>
        <v>211.82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211.82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26.18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26.18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26.18</v>
      </c>
      <c r="BP93" s="182">
        <f t="shared" si="57"/>
        <v>-32</v>
      </c>
      <c r="BQ93" s="182">
        <f t="shared" si="58"/>
        <v>-26.18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1040</v>
      </c>
      <c r="G94" s="16">
        <f>'[3]16'!G96</f>
        <v>0</v>
      </c>
      <c r="H94" s="17">
        <f t="shared" si="59"/>
        <v>1360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26.18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26.18</v>
      </c>
      <c r="AL94" s="8">
        <f t="shared" si="35"/>
        <v>211.82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211.82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26.18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26.18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26.18</v>
      </c>
      <c r="BP94" s="182">
        <f t="shared" si="57"/>
        <v>-32</v>
      </c>
      <c r="BQ94" s="182">
        <f t="shared" si="58"/>
        <v>-26.18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1040</v>
      </c>
      <c r="G95" s="16">
        <f>'[3]16'!G97</f>
        <v>0</v>
      </c>
      <c r="H95" s="17">
        <f t="shared" si="59"/>
        <v>1360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26.18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26.18</v>
      </c>
      <c r="AL95" s="8">
        <f t="shared" si="35"/>
        <v>211.82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211.82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26.18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26.18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26.18</v>
      </c>
      <c r="BP95" s="182">
        <f t="shared" si="57"/>
        <v>-32</v>
      </c>
      <c r="BQ95" s="182">
        <f t="shared" si="58"/>
        <v>-26.18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1040</v>
      </c>
      <c r="G96" s="16">
        <f>'[3]16'!G98</f>
        <v>0</v>
      </c>
      <c r="H96" s="17">
        <f t="shared" si="59"/>
        <v>1360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26.18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26.18</v>
      </c>
      <c r="AL96" s="8">
        <f t="shared" si="35"/>
        <v>211.82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211.82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26.18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26.18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26.18</v>
      </c>
      <c r="BP96" s="182">
        <f t="shared" si="57"/>
        <v>-32</v>
      </c>
      <c r="BQ96" s="182">
        <f t="shared" si="58"/>
        <v>-26.18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1040</v>
      </c>
      <c r="G97" s="16">
        <f>'[3]16'!G99</f>
        <v>0</v>
      </c>
      <c r="H97" s="17">
        <f t="shared" si="59"/>
        <v>1360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26.18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26.18</v>
      </c>
      <c r="AL97" s="8">
        <f t="shared" si="35"/>
        <v>211.82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211.82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26.18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26.18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26.18</v>
      </c>
      <c r="BP97" s="182">
        <f t="shared" si="57"/>
        <v>-32</v>
      </c>
      <c r="BQ97" s="182">
        <f t="shared" si="58"/>
        <v>-26.18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1040</v>
      </c>
      <c r="G98" s="16">
        <f>'[3]16'!G100</f>
        <v>0</v>
      </c>
      <c r="H98" s="17">
        <f t="shared" si="59"/>
        <v>1360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26.18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26.18</v>
      </c>
      <c r="AL98" s="8">
        <f t="shared" si="35"/>
        <v>211.82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211.82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26.18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26.18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26.18</v>
      </c>
      <c r="BP98" s="182">
        <f t="shared" si="57"/>
        <v>-32</v>
      </c>
      <c r="BQ98" s="182">
        <f t="shared" si="58"/>
        <v>-26.18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6.841181499999994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6.841181499999994</v>
      </c>
      <c r="P99" s="15">
        <f t="shared" si="62"/>
        <v>2.4E-2</v>
      </c>
      <c r="Q99" s="15">
        <f t="shared" si="62"/>
        <v>6.841181499999994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6.841181499999994</v>
      </c>
      <c r="X99" s="15">
        <f t="shared" si="62"/>
        <v>0.67945750000000005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0.67945750000000005</v>
      </c>
      <c r="AE99" s="15">
        <f t="shared" si="62"/>
        <v>0.72843999999999987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0.72843999999999987</v>
      </c>
      <c r="AL99" s="15">
        <f t="shared" si="62"/>
        <v>5.4332839999999969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5.4332839999999969</v>
      </c>
      <c r="AS99" s="15">
        <f t="shared" si="62"/>
        <v>0</v>
      </c>
      <c r="AT99" s="15">
        <f t="shared" si="62"/>
        <v>0.58940499999999951</v>
      </c>
      <c r="AU99" s="15">
        <f t="shared" si="62"/>
        <v>0.5867749999999996</v>
      </c>
      <c r="AV99" s="15">
        <f t="shared" si="62"/>
        <v>0</v>
      </c>
      <c r="AW99" s="15">
        <f t="shared" si="62"/>
        <v>0.67945750000000005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0.67945750000000005</v>
      </c>
      <c r="BD99" s="15">
        <f t="shared" si="62"/>
        <v>0.72843999999999987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0.72843999999999987</v>
      </c>
      <c r="BK99" s="15"/>
      <c r="BL99" s="15">
        <f t="shared" si="63"/>
        <v>0.58940499999999951</v>
      </c>
      <c r="BM99" s="15">
        <f t="shared" si="63"/>
        <v>0.5867749999999996</v>
      </c>
      <c r="BN99" s="15">
        <f t="shared" si="63"/>
        <v>0.67945750000000005</v>
      </c>
      <c r="BO99" s="15">
        <f t="shared" si="63"/>
        <v>0.72843999999999987</v>
      </c>
      <c r="BP99" s="15">
        <f t="shared" si="63"/>
        <v>-9.005249999999998E-2</v>
      </c>
      <c r="BQ99" s="15">
        <f t="shared" si="63"/>
        <v>-0.14166500000000004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O79" activePane="bottomRight" state="frozen"/>
      <selection activeCell="B3" sqref="B3"/>
      <selection pane="topRight" activeCell="B3" sqref="B3"/>
      <selection pane="bottomLeft" activeCell="B3" sqref="B3"/>
      <selection pane="bottomRight" activeCell="Z48" sqref="Z4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144.876</v>
      </c>
      <c r="E3">
        <f>PPCL!N3</f>
        <v>0</v>
      </c>
      <c r="F3">
        <f>B3+C3</f>
        <v>165</v>
      </c>
      <c r="G3">
        <f>D3+E3</f>
        <v>144.876</v>
      </c>
      <c r="H3" s="154"/>
      <c r="I3">
        <f>BRPL_EOD!AG3+BRPL_EOD!AH3</f>
        <v>41</v>
      </c>
      <c r="J3">
        <f>BYPL_EOD!AG3+BYPL_EOD!AH3</f>
        <v>26</v>
      </c>
      <c r="K3">
        <f>MES_EOD!AG3+MES_EOD!AH3</f>
        <v>8.5</v>
      </c>
      <c r="L3">
        <f>NDMC_EOD!AG3+NDMC_EOD!AH3</f>
        <v>42.48</v>
      </c>
      <c r="M3">
        <f>TPDDL_EOD!AG3+TPDDL_EOD!AH3</f>
        <v>27.03</v>
      </c>
      <c r="N3">
        <f t="shared" ref="N3:N66" si="0">SUM(I3:M3)</f>
        <v>145.01</v>
      </c>
      <c r="O3" s="154">
        <f t="shared" ref="O3:O66" si="1">G3-N3</f>
        <v>-0.13399999999998613</v>
      </c>
      <c r="P3">
        <v>40.962112957727058</v>
      </c>
      <c r="Q3">
        <v>25.975974070753743</v>
      </c>
      <c r="R3">
        <v>8.4921453692848772</v>
      </c>
      <c r="S3">
        <v>42.440745327908424</v>
      </c>
      <c r="T3">
        <v>27.005022274325913</v>
      </c>
      <c r="U3" s="156">
        <f t="shared" ref="U3:U66" si="2">SUM(P3:T3)</f>
        <v>144.876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144.33200000000002</v>
      </c>
      <c r="E4">
        <f>PPCL!N4</f>
        <v>0</v>
      </c>
      <c r="F4">
        <f t="shared" ref="F4:F67" si="4">B4+C4</f>
        <v>165</v>
      </c>
      <c r="G4">
        <f t="shared" ref="G4:G67" si="5">D4+E4</f>
        <v>144.33200000000002</v>
      </c>
      <c r="H4" s="154"/>
      <c r="I4">
        <f>BRPL_EOD!AG4+BRPL_EOD!AH4</f>
        <v>41</v>
      </c>
      <c r="J4">
        <f>BYPL_EOD!AG4+BYPL_EOD!AH4</f>
        <v>26</v>
      </c>
      <c r="K4">
        <f>MES_EOD!AG4+MES_EOD!AH4</f>
        <v>8.5</v>
      </c>
      <c r="L4">
        <f>NDMC_EOD!AG4+NDMC_EOD!AH4</f>
        <v>42.48</v>
      </c>
      <c r="M4">
        <f>TPDDL_EOD!AG4+TPDDL_EOD!AH4</f>
        <v>27.03</v>
      </c>
      <c r="N4">
        <f t="shared" si="0"/>
        <v>145.01</v>
      </c>
      <c r="O4" s="154">
        <f t="shared" si="1"/>
        <v>-0.67799999999996885</v>
      </c>
      <c r="P4">
        <v>40.808302875663756</v>
      </c>
      <c r="Q4">
        <v>25.878435969933115</v>
      </c>
      <c r="R4">
        <v>8.4602579132473643</v>
      </c>
      <c r="S4">
        <v>42.281383077029176</v>
      </c>
      <c r="T4">
        <v>26.903620164126618</v>
      </c>
      <c r="U4" s="156">
        <f t="shared" si="2"/>
        <v>144.33200000000002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144.44400000000002</v>
      </c>
      <c r="E5">
        <f>PPCL!N5</f>
        <v>0</v>
      </c>
      <c r="F5">
        <f t="shared" si="4"/>
        <v>165</v>
      </c>
      <c r="G5">
        <f t="shared" si="5"/>
        <v>144.44400000000002</v>
      </c>
      <c r="H5" s="154"/>
      <c r="I5">
        <f>BRPL_EOD!AG5+BRPL_EOD!AH5</f>
        <v>41</v>
      </c>
      <c r="J5">
        <f>BYPL_EOD!AG5+BYPL_EOD!AH5</f>
        <v>26</v>
      </c>
      <c r="K5">
        <f>MES_EOD!AG5+MES_EOD!AH5</f>
        <v>8.5</v>
      </c>
      <c r="L5">
        <f>NDMC_EOD!AG5+NDMC_EOD!AH5</f>
        <v>42.48</v>
      </c>
      <c r="M5">
        <f>TPDDL_EOD!AG5+TPDDL_EOD!AH5</f>
        <v>27.03</v>
      </c>
      <c r="N5">
        <f t="shared" si="0"/>
        <v>145.01</v>
      </c>
      <c r="O5" s="154">
        <f t="shared" si="1"/>
        <v>-0.56599999999997408</v>
      </c>
      <c r="P5">
        <v>40.839969657265023</v>
      </c>
      <c r="Q5">
        <v>25.898517343631479</v>
      </c>
      <c r="R5">
        <v>8.4668229777256752</v>
      </c>
      <c r="S5">
        <v>42.314192952210199</v>
      </c>
      <c r="T5">
        <v>26.92449706916765</v>
      </c>
      <c r="U5" s="156">
        <f t="shared" si="2"/>
        <v>144.44400000000002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143.964</v>
      </c>
      <c r="E6">
        <f>PPCL!N6</f>
        <v>0</v>
      </c>
      <c r="F6">
        <f t="shared" si="4"/>
        <v>165</v>
      </c>
      <c r="G6">
        <f t="shared" si="5"/>
        <v>143.964</v>
      </c>
      <c r="H6" s="154"/>
      <c r="I6">
        <f>BRPL_EOD!AG6+BRPL_EOD!AH6</f>
        <v>41</v>
      </c>
      <c r="J6">
        <f>BYPL_EOD!AG6+BYPL_EOD!AH6</f>
        <v>26</v>
      </c>
      <c r="K6">
        <f>MES_EOD!AG6+MES_EOD!AH6</f>
        <v>8.5</v>
      </c>
      <c r="L6">
        <f>NDMC_EOD!AG6+NDMC_EOD!AH6</f>
        <v>42.48</v>
      </c>
      <c r="M6">
        <f>TPDDL_EOD!AG6+TPDDL_EOD!AH6</f>
        <v>27.03</v>
      </c>
      <c r="N6">
        <f t="shared" si="0"/>
        <v>145.01</v>
      </c>
      <c r="O6" s="154">
        <f t="shared" si="1"/>
        <v>-1.0459999999999923</v>
      </c>
      <c r="P6">
        <v>40.704254878973863</v>
      </c>
      <c r="Q6">
        <v>25.812454313495621</v>
      </c>
      <c r="R6">
        <v>8.4386869871043384</v>
      </c>
      <c r="S6">
        <v>42.173579201434386</v>
      </c>
      <c r="T6">
        <v>26.835024618991795</v>
      </c>
      <c r="U6" s="156">
        <f t="shared" si="2"/>
        <v>143.964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145.02799999999999</v>
      </c>
      <c r="E7">
        <f>PPCL!N7</f>
        <v>0</v>
      </c>
      <c r="F7">
        <f t="shared" si="4"/>
        <v>165</v>
      </c>
      <c r="G7">
        <f t="shared" si="5"/>
        <v>145.02799999999999</v>
      </c>
      <c r="H7" s="154"/>
      <c r="I7">
        <f>BRPL_EOD!AG7+BRPL_EOD!AH7</f>
        <v>41</v>
      </c>
      <c r="J7">
        <f>BYPL_EOD!AG7+BYPL_EOD!AH7</f>
        <v>26</v>
      </c>
      <c r="K7">
        <f>MES_EOD!AG7+MES_EOD!AH7</f>
        <v>8.5</v>
      </c>
      <c r="L7">
        <f>NDMC_EOD!AG7+NDMC_EOD!AH7</f>
        <v>42.48</v>
      </c>
      <c r="M7">
        <f>TPDDL_EOD!AG7+TPDDL_EOD!AH7</f>
        <v>27.03</v>
      </c>
      <c r="N7">
        <f t="shared" si="0"/>
        <v>145.01</v>
      </c>
      <c r="O7" s="154">
        <f t="shared" si="1"/>
        <v>1.8000000000000682E-2</v>
      </c>
      <c r="P7">
        <v>41.005089304185915</v>
      </c>
      <c r="Q7">
        <v>26.003227363630096</v>
      </c>
      <c r="R7">
        <v>8.5010550996482994</v>
      </c>
      <c r="S7">
        <v>42.485273015654087</v>
      </c>
      <c r="T7">
        <v>27.033355216881596</v>
      </c>
      <c r="U7" s="156">
        <f t="shared" si="2"/>
        <v>145.02799999999999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144.61199999999999</v>
      </c>
      <c r="E8">
        <f>PPCL!N8</f>
        <v>0</v>
      </c>
      <c r="F8">
        <f t="shared" si="4"/>
        <v>165</v>
      </c>
      <c r="G8">
        <f t="shared" si="5"/>
        <v>144.61199999999999</v>
      </c>
      <c r="H8" s="154"/>
      <c r="I8">
        <f>BRPL_EOD!AG8+BRPL_EOD!AH8</f>
        <v>41</v>
      </c>
      <c r="J8">
        <f>BYPL_EOD!AG8+BYPL_EOD!AH8</f>
        <v>26</v>
      </c>
      <c r="K8">
        <f>MES_EOD!AG8+MES_EOD!AH8</f>
        <v>8.5</v>
      </c>
      <c r="L8">
        <f>NDMC_EOD!AG8+NDMC_EOD!AH8</f>
        <v>42.48</v>
      </c>
      <c r="M8">
        <f>TPDDL_EOD!AG8+TPDDL_EOD!AH8</f>
        <v>27.03</v>
      </c>
      <c r="N8">
        <f t="shared" si="0"/>
        <v>145.01</v>
      </c>
      <c r="O8" s="154">
        <f t="shared" si="1"/>
        <v>-0.39799999999999613</v>
      </c>
      <c r="P8">
        <v>40.887469829666919</v>
      </c>
      <c r="Q8">
        <v>25.928639404179023</v>
      </c>
      <c r="R8">
        <v>8.4766705744431423</v>
      </c>
      <c r="S8">
        <v>42.363407764981723</v>
      </c>
      <c r="T8">
        <v>26.955812426729192</v>
      </c>
      <c r="U8" s="156">
        <f t="shared" si="2"/>
        <v>144.61199999999999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144.52800000000002</v>
      </c>
      <c r="E9">
        <f>PPCL!N9</f>
        <v>0</v>
      </c>
      <c r="F9">
        <f t="shared" si="4"/>
        <v>165</v>
      </c>
      <c r="G9">
        <f t="shared" si="5"/>
        <v>144.52800000000002</v>
      </c>
      <c r="H9" s="154"/>
      <c r="I9">
        <f>BRPL_EOD!AG9+BRPL_EOD!AH9</f>
        <v>41</v>
      </c>
      <c r="J9">
        <f>BYPL_EOD!AG9+BYPL_EOD!AH9</f>
        <v>26</v>
      </c>
      <c r="K9">
        <f>MES_EOD!AG9+MES_EOD!AH9</f>
        <v>8.5</v>
      </c>
      <c r="L9">
        <f>NDMC_EOD!AG9+NDMC_EOD!AH9</f>
        <v>42.48</v>
      </c>
      <c r="M9">
        <f>TPDDL_EOD!AG9+TPDDL_EOD!AH9</f>
        <v>27.03</v>
      </c>
      <c r="N9">
        <f t="shared" si="0"/>
        <v>145.01</v>
      </c>
      <c r="O9" s="154">
        <f t="shared" si="1"/>
        <v>-0.4819999999999709</v>
      </c>
      <c r="P9">
        <v>40.863719743465978</v>
      </c>
      <c r="Q9">
        <v>25.913578373905253</v>
      </c>
      <c r="R9">
        <v>8.4717467760844105</v>
      </c>
      <c r="S9">
        <v>42.338800358595961</v>
      </c>
      <c r="T9">
        <v>26.940154747948423</v>
      </c>
      <c r="U9" s="156">
        <f t="shared" si="2"/>
        <v>144.52800000000002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144.476</v>
      </c>
      <c r="E10">
        <f>PPCL!N10</f>
        <v>0</v>
      </c>
      <c r="F10">
        <f t="shared" si="4"/>
        <v>165</v>
      </c>
      <c r="G10">
        <f t="shared" si="5"/>
        <v>144.476</v>
      </c>
      <c r="H10" s="154"/>
      <c r="I10">
        <f>BRPL_EOD!AG10+BRPL_EOD!AH10</f>
        <v>41</v>
      </c>
      <c r="J10">
        <f>BYPL_EOD!AG10+BYPL_EOD!AH10</f>
        <v>26</v>
      </c>
      <c r="K10">
        <f>MES_EOD!AG10+MES_EOD!AH10</f>
        <v>8.5</v>
      </c>
      <c r="L10">
        <f>NDMC_EOD!AG10+NDMC_EOD!AH10</f>
        <v>42.48</v>
      </c>
      <c r="M10">
        <f>TPDDL_EOD!AG10+TPDDL_EOD!AH10</f>
        <v>27.03</v>
      </c>
      <c r="N10">
        <f t="shared" si="0"/>
        <v>145.01</v>
      </c>
      <c r="O10" s="154">
        <f t="shared" si="1"/>
        <v>-0.53399999999999181</v>
      </c>
      <c r="P10">
        <v>40.849017309151094</v>
      </c>
      <c r="Q10">
        <v>25.904254878973866</v>
      </c>
      <c r="R10">
        <v>8.4686987104337632</v>
      </c>
      <c r="S10">
        <v>42.323567202261913</v>
      </c>
      <c r="T10">
        <v>26.93046189917937</v>
      </c>
      <c r="U10" s="156">
        <f t="shared" si="2"/>
        <v>144.476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144.476</v>
      </c>
      <c r="E11">
        <f>PPCL!N11</f>
        <v>0</v>
      </c>
      <c r="F11">
        <f t="shared" si="4"/>
        <v>165</v>
      </c>
      <c r="G11">
        <f t="shared" si="5"/>
        <v>144.476</v>
      </c>
      <c r="H11" s="154"/>
      <c r="I11">
        <f>BRPL_EOD!AG11+BRPL_EOD!AH11</f>
        <v>41</v>
      </c>
      <c r="J11">
        <f>BYPL_EOD!AG11+BYPL_EOD!AH11</f>
        <v>26</v>
      </c>
      <c r="K11">
        <f>MES_EOD!AG11+MES_EOD!AH11</f>
        <v>8.5</v>
      </c>
      <c r="L11">
        <f>NDMC_EOD!AG11+NDMC_EOD!AH11</f>
        <v>42.48</v>
      </c>
      <c r="M11">
        <f>TPDDL_EOD!AG11+TPDDL_EOD!AH11</f>
        <v>27.03</v>
      </c>
      <c r="N11">
        <f t="shared" si="0"/>
        <v>145.01</v>
      </c>
      <c r="O11" s="154">
        <f t="shared" si="1"/>
        <v>-0.53399999999999181</v>
      </c>
      <c r="P11">
        <v>40.849017309151094</v>
      </c>
      <c r="Q11">
        <v>25.904254878973866</v>
      </c>
      <c r="R11">
        <v>8.4686987104337632</v>
      </c>
      <c r="S11">
        <v>42.323567202261913</v>
      </c>
      <c r="T11">
        <v>26.93046189917937</v>
      </c>
      <c r="U11" s="156">
        <f t="shared" si="2"/>
        <v>144.476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144.23599999999999</v>
      </c>
      <c r="E12">
        <f>PPCL!N12</f>
        <v>0</v>
      </c>
      <c r="F12">
        <f t="shared" si="4"/>
        <v>165</v>
      </c>
      <c r="G12">
        <f t="shared" si="5"/>
        <v>144.23599999999999</v>
      </c>
      <c r="H12" s="154"/>
      <c r="I12">
        <f>BRPL_EOD!AG12+BRPL_EOD!AH12</f>
        <v>41</v>
      </c>
      <c r="J12">
        <f>BYPL_EOD!AG12+BYPL_EOD!AH12</f>
        <v>26</v>
      </c>
      <c r="K12">
        <f>MES_EOD!AG12+MES_EOD!AH12</f>
        <v>8.5</v>
      </c>
      <c r="L12">
        <f>NDMC_EOD!AG12+NDMC_EOD!AH12</f>
        <v>42.48</v>
      </c>
      <c r="M12">
        <f>TPDDL_EOD!AG12+TPDDL_EOD!AH12</f>
        <v>27.03</v>
      </c>
      <c r="N12">
        <f t="shared" si="0"/>
        <v>145.01</v>
      </c>
      <c r="O12" s="154">
        <f t="shared" si="1"/>
        <v>-0.77400000000000091</v>
      </c>
      <c r="P12">
        <v>40.781159920005514</v>
      </c>
      <c r="Q12">
        <v>25.861223363905939</v>
      </c>
      <c r="R12">
        <v>8.4546307151230948</v>
      </c>
      <c r="S12">
        <v>42.253260326874006</v>
      </c>
      <c r="T12">
        <v>26.885725674091443</v>
      </c>
      <c r="U12" s="156">
        <f t="shared" si="2"/>
        <v>144.23599999999999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144.572</v>
      </c>
      <c r="E13">
        <f>PPCL!N13</f>
        <v>0</v>
      </c>
      <c r="F13">
        <f t="shared" si="4"/>
        <v>165</v>
      </c>
      <c r="G13">
        <f t="shared" si="5"/>
        <v>144.572</v>
      </c>
      <c r="H13" s="154"/>
      <c r="I13">
        <f>BRPL_EOD!AG13+BRPL_EOD!AH13</f>
        <v>41</v>
      </c>
      <c r="J13">
        <f>BYPL_EOD!AG13+BYPL_EOD!AH13</f>
        <v>26</v>
      </c>
      <c r="K13">
        <f>MES_EOD!AG13+MES_EOD!AH13</f>
        <v>8.5</v>
      </c>
      <c r="L13">
        <f>NDMC_EOD!AG13+NDMC_EOD!AH13</f>
        <v>42.48</v>
      </c>
      <c r="M13">
        <f>TPDDL_EOD!AG13+TPDDL_EOD!AH13</f>
        <v>27.03</v>
      </c>
      <c r="N13">
        <f t="shared" si="0"/>
        <v>145.01</v>
      </c>
      <c r="O13" s="154">
        <f t="shared" si="1"/>
        <v>-0.43799999999998818</v>
      </c>
      <c r="P13">
        <v>40.876160264809329</v>
      </c>
      <c r="Q13">
        <v>25.921467485001038</v>
      </c>
      <c r="R13">
        <v>8.4743259085580309</v>
      </c>
      <c r="S13">
        <v>42.351689952417075</v>
      </c>
      <c r="T13">
        <v>26.948356389214542</v>
      </c>
      <c r="U13" s="156">
        <f t="shared" si="2"/>
        <v>144.57200000000003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144.428</v>
      </c>
      <c r="E14">
        <f>PPCL!N14</f>
        <v>0</v>
      </c>
      <c r="F14">
        <f t="shared" si="4"/>
        <v>165</v>
      </c>
      <c r="G14">
        <f t="shared" si="5"/>
        <v>144.428</v>
      </c>
      <c r="H14" s="154"/>
      <c r="I14">
        <f>BRPL_EOD!AG14+BRPL_EOD!AH14</f>
        <v>41</v>
      </c>
      <c r="J14">
        <f>BYPL_EOD!AG14+BYPL_EOD!AH14</f>
        <v>26</v>
      </c>
      <c r="K14">
        <f>MES_EOD!AG14+MES_EOD!AH14</f>
        <v>8.5</v>
      </c>
      <c r="L14">
        <f>NDMC_EOD!AG14+NDMC_EOD!AH14</f>
        <v>42.48</v>
      </c>
      <c r="M14">
        <f>TPDDL_EOD!AG14+TPDDL_EOD!AH14</f>
        <v>27.03</v>
      </c>
      <c r="N14">
        <f t="shared" si="0"/>
        <v>145.01</v>
      </c>
      <c r="O14" s="154">
        <f t="shared" si="1"/>
        <v>-0.58199999999999363</v>
      </c>
      <c r="P14">
        <v>40.835445831321977</v>
      </c>
      <c r="Q14">
        <v>25.89564857596028</v>
      </c>
      <c r="R14">
        <v>8.4658851113716302</v>
      </c>
      <c r="S14">
        <v>42.309505827184331</v>
      </c>
      <c r="T14">
        <v>26.921514654161783</v>
      </c>
      <c r="U14" s="156">
        <f t="shared" si="2"/>
        <v>144.428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144.596</v>
      </c>
      <c r="E15">
        <f>PPCL!N15</f>
        <v>0</v>
      </c>
      <c r="F15">
        <f t="shared" si="4"/>
        <v>165</v>
      </c>
      <c r="G15">
        <f t="shared" si="5"/>
        <v>144.596</v>
      </c>
      <c r="H15" s="154"/>
      <c r="I15">
        <f>BRPL_EOD!AG15+BRPL_EOD!AH15</f>
        <v>41</v>
      </c>
      <c r="J15">
        <f>BYPL_EOD!AG15+BYPL_EOD!AH15</f>
        <v>26</v>
      </c>
      <c r="K15">
        <f>MES_EOD!AG15+MES_EOD!AH15</f>
        <v>8.5</v>
      </c>
      <c r="L15">
        <f>NDMC_EOD!AG15+NDMC_EOD!AH15</f>
        <v>42.48</v>
      </c>
      <c r="M15">
        <f>TPDDL_EOD!AG15+TPDDL_EOD!AH15</f>
        <v>27.03</v>
      </c>
      <c r="N15">
        <f t="shared" si="0"/>
        <v>145.01</v>
      </c>
      <c r="O15" s="154">
        <f t="shared" si="1"/>
        <v>-0.41399999999998727</v>
      </c>
      <c r="P15">
        <v>40.882946003723887</v>
      </c>
      <c r="Q15">
        <v>25.925770636507828</v>
      </c>
      <c r="R15">
        <v>8.4757327080890974</v>
      </c>
      <c r="S15">
        <v>42.358720639955862</v>
      </c>
      <c r="T15">
        <v>26.952830011723332</v>
      </c>
      <c r="U15" s="156">
        <f t="shared" si="2"/>
        <v>144.596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144.23200000000003</v>
      </c>
      <c r="E16">
        <f>PPCL!N16</f>
        <v>0</v>
      </c>
      <c r="F16">
        <f t="shared" si="4"/>
        <v>165</v>
      </c>
      <c r="G16">
        <f t="shared" si="5"/>
        <v>144.23200000000003</v>
      </c>
      <c r="H16" s="154"/>
      <c r="I16">
        <f>BRPL_EOD!AG16+BRPL_EOD!AH16</f>
        <v>41</v>
      </c>
      <c r="J16">
        <f>BYPL_EOD!AG16+BYPL_EOD!AH16</f>
        <v>26</v>
      </c>
      <c r="K16">
        <f>MES_EOD!AG16+MES_EOD!AH16</f>
        <v>8.5</v>
      </c>
      <c r="L16">
        <f>NDMC_EOD!AG16+NDMC_EOD!AH16</f>
        <v>42.48</v>
      </c>
      <c r="M16">
        <f>TPDDL_EOD!AG16+TPDDL_EOD!AH16</f>
        <v>27.03</v>
      </c>
      <c r="N16">
        <f t="shared" si="0"/>
        <v>145.01</v>
      </c>
      <c r="O16" s="154">
        <f t="shared" si="1"/>
        <v>-0.77799999999996317</v>
      </c>
      <c r="P16">
        <v>40.780028963519769</v>
      </c>
      <c r="Q16">
        <v>25.860506171988145</v>
      </c>
      <c r="R16">
        <v>8.4543962485345858</v>
      </c>
      <c r="S16">
        <v>42.252088545617553</v>
      </c>
      <c r="T16">
        <v>26.884980070339985</v>
      </c>
      <c r="U16" s="156">
        <f t="shared" si="2"/>
        <v>144.23200000000003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144.60799999999998</v>
      </c>
      <c r="E17">
        <f>PPCL!N17</f>
        <v>0</v>
      </c>
      <c r="F17">
        <f t="shared" si="4"/>
        <v>165</v>
      </c>
      <c r="G17">
        <f t="shared" si="5"/>
        <v>144.60799999999998</v>
      </c>
      <c r="H17" s="154"/>
      <c r="I17">
        <f>BRPL_EOD!AG17+BRPL_EOD!AH17</f>
        <v>41</v>
      </c>
      <c r="J17">
        <f>BYPL_EOD!AG17+BYPL_EOD!AH17</f>
        <v>26</v>
      </c>
      <c r="K17">
        <f>MES_EOD!AG17+MES_EOD!AH17</f>
        <v>8.5</v>
      </c>
      <c r="L17">
        <f>NDMC_EOD!AG17+NDMC_EOD!AH17</f>
        <v>42.48</v>
      </c>
      <c r="M17">
        <f>TPDDL_EOD!AG17+TPDDL_EOD!AH17</f>
        <v>27.03</v>
      </c>
      <c r="N17">
        <f t="shared" si="0"/>
        <v>145.01</v>
      </c>
      <c r="O17" s="154">
        <f t="shared" si="1"/>
        <v>-0.40200000000001523</v>
      </c>
      <c r="P17">
        <v>40.886338873181153</v>
      </c>
      <c r="Q17">
        <v>25.927922212261219</v>
      </c>
      <c r="R17">
        <v>8.4764361078546298</v>
      </c>
      <c r="S17">
        <v>42.362235983725256</v>
      </c>
      <c r="T17">
        <v>26.955066822977724</v>
      </c>
      <c r="U17" s="156">
        <f t="shared" si="2"/>
        <v>144.60799999999998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143.928</v>
      </c>
      <c r="E18">
        <f>PPCL!N18</f>
        <v>0</v>
      </c>
      <c r="F18">
        <f t="shared" si="4"/>
        <v>165</v>
      </c>
      <c r="G18">
        <f t="shared" si="5"/>
        <v>143.928</v>
      </c>
      <c r="H18" s="154"/>
      <c r="I18">
        <f>BRPL_EOD!AG18+BRPL_EOD!AH18</f>
        <v>41</v>
      </c>
      <c r="J18">
        <f>BYPL_EOD!AG18+BYPL_EOD!AH18</f>
        <v>26</v>
      </c>
      <c r="K18">
        <f>MES_EOD!AG18+MES_EOD!AH18</f>
        <v>8.5</v>
      </c>
      <c r="L18">
        <f>NDMC_EOD!AG18+NDMC_EOD!AH18</f>
        <v>42.48</v>
      </c>
      <c r="M18">
        <f>TPDDL_EOD!AG18+TPDDL_EOD!AH18</f>
        <v>27.03</v>
      </c>
      <c r="N18">
        <f t="shared" si="0"/>
        <v>145.01</v>
      </c>
      <c r="O18" s="154">
        <f t="shared" si="1"/>
        <v>-1.0819999999999936</v>
      </c>
      <c r="P18">
        <v>40.694076270602032</v>
      </c>
      <c r="Q18">
        <v>25.805999586235433</v>
      </c>
      <c r="R18">
        <v>8.4365767878077378</v>
      </c>
      <c r="S18">
        <v>42.163033170126198</v>
      </c>
      <c r="T18">
        <v>26.828314185228606</v>
      </c>
      <c r="U18" s="156">
        <f t="shared" si="2"/>
        <v>143.928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142.39599999999999</v>
      </c>
      <c r="E19">
        <f>PPCL!N19</f>
        <v>0</v>
      </c>
      <c r="F19">
        <f t="shared" si="4"/>
        <v>165</v>
      </c>
      <c r="G19">
        <f t="shared" si="5"/>
        <v>142.39599999999999</v>
      </c>
      <c r="H19" s="154"/>
      <c r="I19">
        <f>BRPL_EOD!AG19+BRPL_EOD!AH19</f>
        <v>41</v>
      </c>
      <c r="J19">
        <f>BYPL_EOD!AG19+BYPL_EOD!AH19</f>
        <v>26</v>
      </c>
      <c r="K19">
        <f>MES_EOD!AG19+MES_EOD!AH19</f>
        <v>8.5</v>
      </c>
      <c r="L19">
        <f>NDMC_EOD!AG19+NDMC_EOD!AH19</f>
        <v>42.48</v>
      </c>
      <c r="M19">
        <f>TPDDL_EOD!AG19+TPDDL_EOD!AH19</f>
        <v>27.03</v>
      </c>
      <c r="N19">
        <f t="shared" si="0"/>
        <v>145.01</v>
      </c>
      <c r="O19" s="154">
        <f t="shared" si="1"/>
        <v>-2.6140000000000043</v>
      </c>
      <c r="P19">
        <v>40.2609199365561</v>
      </c>
      <c r="Q19">
        <v>25.5313150817185</v>
      </c>
      <c r="R19">
        <v>8.3467760844079724</v>
      </c>
      <c r="S19">
        <v>41.71424094890007</v>
      </c>
      <c r="T19">
        <v>26.54274794841735</v>
      </c>
      <c r="U19" s="156">
        <f t="shared" si="2"/>
        <v>142.39599999999999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142.02399999999997</v>
      </c>
      <c r="E20">
        <f>PPCL!N20</f>
        <v>0</v>
      </c>
      <c r="F20">
        <f t="shared" si="4"/>
        <v>165</v>
      </c>
      <c r="G20">
        <f t="shared" si="5"/>
        <v>142.02399999999997</v>
      </c>
      <c r="H20" s="154"/>
      <c r="I20">
        <f>BRPL_EOD!AG20+BRPL_EOD!AH20</f>
        <v>41</v>
      </c>
      <c r="J20">
        <f>BYPL_EOD!AG20+BYPL_EOD!AH20</f>
        <v>26</v>
      </c>
      <c r="K20">
        <f>MES_EOD!AG20+MES_EOD!AH20</f>
        <v>8.5</v>
      </c>
      <c r="L20">
        <f>NDMC_EOD!AG20+NDMC_EOD!AH20</f>
        <v>42.48</v>
      </c>
      <c r="M20">
        <f>TPDDL_EOD!AG20+TPDDL_EOD!AH20</f>
        <v>27.03</v>
      </c>
      <c r="N20">
        <f t="shared" si="0"/>
        <v>145.01</v>
      </c>
      <c r="O20" s="154">
        <f t="shared" si="1"/>
        <v>-2.9860000000000184</v>
      </c>
      <c r="P20">
        <v>40.155740983380454</v>
      </c>
      <c r="Q20">
        <v>25.464616233363213</v>
      </c>
      <c r="R20">
        <v>8.3249706916764357</v>
      </c>
      <c r="S20">
        <v>41.605265292048813</v>
      </c>
      <c r="T20">
        <v>26.473406799531066</v>
      </c>
      <c r="U20" s="156">
        <f t="shared" si="2"/>
        <v>142.024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141.78000000000003</v>
      </c>
      <c r="E21">
        <f>PPCL!N21</f>
        <v>0</v>
      </c>
      <c r="F21">
        <f t="shared" si="4"/>
        <v>165</v>
      </c>
      <c r="G21">
        <f t="shared" si="5"/>
        <v>141.78000000000003</v>
      </c>
      <c r="H21" s="154"/>
      <c r="I21">
        <f>BRPL_EOD!AG21+BRPL_EOD!AH21</f>
        <v>41</v>
      </c>
      <c r="J21">
        <f>BYPL_EOD!AG21+BYPL_EOD!AH21</f>
        <v>26</v>
      </c>
      <c r="K21">
        <f>MES_EOD!AG21+MES_EOD!AH21</f>
        <v>8.5</v>
      </c>
      <c r="L21">
        <f>NDMC_EOD!AG21+NDMC_EOD!AH21</f>
        <v>42.48</v>
      </c>
      <c r="M21">
        <f>TPDDL_EOD!AG21+TPDDL_EOD!AH21</f>
        <v>27.03</v>
      </c>
      <c r="N21">
        <f t="shared" si="0"/>
        <v>145.01</v>
      </c>
      <c r="O21" s="154">
        <f t="shared" si="1"/>
        <v>-3.2299999999999613</v>
      </c>
      <c r="P21">
        <v>40.086752637749129</v>
      </c>
      <c r="Q21">
        <v>25.420867526377499</v>
      </c>
      <c r="R21">
        <v>8.3106682297772583</v>
      </c>
      <c r="S21">
        <v>41.533786635404461</v>
      </c>
      <c r="T21">
        <v>26.427924970691684</v>
      </c>
      <c r="U21" s="156">
        <f t="shared" si="2"/>
        <v>141.78000000000003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141.56800000000004</v>
      </c>
      <c r="E22">
        <f>PPCL!N22</f>
        <v>0</v>
      </c>
      <c r="F22">
        <f t="shared" si="4"/>
        <v>165</v>
      </c>
      <c r="G22">
        <f t="shared" si="5"/>
        <v>141.56800000000004</v>
      </c>
      <c r="H22" s="154"/>
      <c r="I22">
        <f>BRPL_EOD!AG22+BRPL_EOD!AH22</f>
        <v>41</v>
      </c>
      <c r="J22">
        <f>BYPL_EOD!AG22+BYPL_EOD!AH22</f>
        <v>26</v>
      </c>
      <c r="K22">
        <f>MES_EOD!AG22+MES_EOD!AH22</f>
        <v>8.5</v>
      </c>
      <c r="L22">
        <f>NDMC_EOD!AG22+NDMC_EOD!AH22</f>
        <v>42.48</v>
      </c>
      <c r="M22">
        <f>TPDDL_EOD!AG22+TPDDL_EOD!AH22</f>
        <v>27.03</v>
      </c>
      <c r="N22">
        <f t="shared" si="0"/>
        <v>145.01</v>
      </c>
      <c r="O22" s="154">
        <f t="shared" si="1"/>
        <v>-3.4419999999999504</v>
      </c>
      <c r="P22">
        <v>40.026811944003875</v>
      </c>
      <c r="Q22">
        <v>25.382856354734166</v>
      </c>
      <c r="R22">
        <v>8.2982415005861689</v>
      </c>
      <c r="S22">
        <v>41.471682228811815</v>
      </c>
      <c r="T22">
        <v>26.388407971864019</v>
      </c>
      <c r="U22" s="156">
        <f t="shared" si="2"/>
        <v>141.56800000000004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141.30799999999999</v>
      </c>
      <c r="E23">
        <f>PPCL!N23</f>
        <v>0</v>
      </c>
      <c r="F23">
        <f t="shared" si="4"/>
        <v>165</v>
      </c>
      <c r="G23">
        <f t="shared" si="5"/>
        <v>141.30799999999999</v>
      </c>
      <c r="H23" s="154"/>
      <c r="I23">
        <f>BRPL_EOD!AG23+BRPL_EOD!AH23</f>
        <v>41</v>
      </c>
      <c r="J23">
        <f>BYPL_EOD!AG23+BYPL_EOD!AH23</f>
        <v>26</v>
      </c>
      <c r="K23">
        <f>MES_EOD!AG23+MES_EOD!AH23</f>
        <v>8.5</v>
      </c>
      <c r="L23">
        <f>NDMC_EOD!AG23+NDMC_EOD!AH23</f>
        <v>42.48</v>
      </c>
      <c r="M23">
        <f>TPDDL_EOD!AG23+TPDDL_EOD!AH23</f>
        <v>27.03</v>
      </c>
      <c r="N23">
        <f t="shared" si="0"/>
        <v>145.01</v>
      </c>
      <c r="O23" s="154">
        <f t="shared" si="1"/>
        <v>-3.7019999999999982</v>
      </c>
      <c r="P23">
        <v>39.953299772429489</v>
      </c>
      <c r="Q23">
        <v>25.336238880077236</v>
      </c>
      <c r="R23">
        <v>8.2830011723329431</v>
      </c>
      <c r="S23">
        <v>41.395516447141574</v>
      </c>
      <c r="T23">
        <v>26.33994372801876</v>
      </c>
      <c r="U23" s="156">
        <f t="shared" si="2"/>
        <v>141.30799999999999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141.88800000000001</v>
      </c>
      <c r="E24">
        <f>PPCL!N24</f>
        <v>0</v>
      </c>
      <c r="F24">
        <f t="shared" si="4"/>
        <v>165</v>
      </c>
      <c r="G24">
        <f t="shared" si="5"/>
        <v>141.88800000000001</v>
      </c>
      <c r="H24" s="154"/>
      <c r="I24">
        <f>BRPL_EOD!AG24+BRPL_EOD!AH24</f>
        <v>41</v>
      </c>
      <c r="J24">
        <f>BYPL_EOD!AG24+BYPL_EOD!AH24</f>
        <v>26</v>
      </c>
      <c r="K24">
        <f>MES_EOD!AG24+MES_EOD!AH24</f>
        <v>8.5</v>
      </c>
      <c r="L24">
        <f>NDMC_EOD!AG24+NDMC_EOD!AH24</f>
        <v>42.48</v>
      </c>
      <c r="M24">
        <f>TPDDL_EOD!AG24+TPDDL_EOD!AH24</f>
        <v>27.03</v>
      </c>
      <c r="N24">
        <f t="shared" si="0"/>
        <v>145.01</v>
      </c>
      <c r="O24" s="154">
        <f t="shared" si="1"/>
        <v>-3.1219999999999857</v>
      </c>
      <c r="P24">
        <v>40.117288462864636</v>
      </c>
      <c r="Q24">
        <v>25.440231708158059</v>
      </c>
      <c r="R24">
        <v>8.3169988276670583</v>
      </c>
      <c r="S24">
        <v>41.56542472932901</v>
      </c>
      <c r="T24">
        <v>26.448056271981248</v>
      </c>
      <c r="U24" s="156">
        <f t="shared" si="2"/>
        <v>141.88800000000003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141.98400000000001</v>
      </c>
      <c r="E25">
        <f>PPCL!N25</f>
        <v>0</v>
      </c>
      <c r="F25">
        <f t="shared" si="4"/>
        <v>165</v>
      </c>
      <c r="G25">
        <f t="shared" si="5"/>
        <v>141.98400000000001</v>
      </c>
      <c r="H25" s="154"/>
      <c r="I25">
        <f>BRPL_EOD!AG25+BRPL_EOD!AH25</f>
        <v>41</v>
      </c>
      <c r="J25">
        <f>BYPL_EOD!AG25+BYPL_EOD!AH25</f>
        <v>26</v>
      </c>
      <c r="K25">
        <f>MES_EOD!AG25+MES_EOD!AH25</f>
        <v>8.5</v>
      </c>
      <c r="L25">
        <f>NDMC_EOD!AG25+NDMC_EOD!AH25</f>
        <v>42.48</v>
      </c>
      <c r="M25">
        <f>TPDDL_EOD!AG25+TPDDL_EOD!AH25</f>
        <v>27.03</v>
      </c>
      <c r="N25">
        <f t="shared" si="0"/>
        <v>145.01</v>
      </c>
      <c r="O25" s="154">
        <f t="shared" si="1"/>
        <v>-3.025999999999982</v>
      </c>
      <c r="P25">
        <v>40.144431418522863</v>
      </c>
      <c r="Q25">
        <v>25.457444314185231</v>
      </c>
      <c r="R25">
        <v>8.322626025791326</v>
      </c>
      <c r="S25">
        <v>41.593547479484172</v>
      </c>
      <c r="T25">
        <v>26.465950762016416</v>
      </c>
      <c r="U25" s="156">
        <f t="shared" si="2"/>
        <v>141.98400000000001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141.55199999999999</v>
      </c>
      <c r="E26">
        <f>PPCL!N26</f>
        <v>0</v>
      </c>
      <c r="F26">
        <f t="shared" si="4"/>
        <v>165</v>
      </c>
      <c r="G26">
        <f t="shared" si="5"/>
        <v>141.55199999999999</v>
      </c>
      <c r="H26" s="154"/>
      <c r="I26">
        <f>BRPL_EOD!AG26+BRPL_EOD!AH26</f>
        <v>41</v>
      </c>
      <c r="J26">
        <f>BYPL_EOD!AG26+BYPL_EOD!AH26</f>
        <v>26</v>
      </c>
      <c r="K26">
        <f>MES_EOD!AG26+MES_EOD!AH26</f>
        <v>8.5</v>
      </c>
      <c r="L26">
        <f>NDMC_EOD!AG26+NDMC_EOD!AH26</f>
        <v>42.48</v>
      </c>
      <c r="M26">
        <f>TPDDL_EOD!AG26+TPDDL_EOD!AH26</f>
        <v>27.03</v>
      </c>
      <c r="N26">
        <f t="shared" si="0"/>
        <v>145.01</v>
      </c>
      <c r="O26" s="154">
        <f t="shared" si="1"/>
        <v>-3.4579999999999984</v>
      </c>
      <c r="P26">
        <v>40.022288118060821</v>
      </c>
      <c r="Q26">
        <v>25.37998758706296</v>
      </c>
      <c r="R26">
        <v>8.2973036342321222</v>
      </c>
      <c r="S26">
        <v>41.466995103785941</v>
      </c>
      <c r="T26">
        <v>26.385425556858149</v>
      </c>
      <c r="U26" s="156">
        <f t="shared" si="2"/>
        <v>141.55199999999999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141.72800000000001</v>
      </c>
      <c r="E27">
        <f>PPCL!N27</f>
        <v>0</v>
      </c>
      <c r="F27">
        <f t="shared" si="4"/>
        <v>165</v>
      </c>
      <c r="G27">
        <f t="shared" si="5"/>
        <v>141.72800000000001</v>
      </c>
      <c r="H27" s="154"/>
      <c r="I27">
        <f>BRPL_EOD!AG27+BRPL_EOD!AH27</f>
        <v>41</v>
      </c>
      <c r="J27">
        <f>BYPL_EOD!AG27+BYPL_EOD!AH27</f>
        <v>51</v>
      </c>
      <c r="K27">
        <f>MES_EOD!AG27+MES_EOD!AH27</f>
        <v>1.91</v>
      </c>
      <c r="L27">
        <f>NDMC_EOD!AG27+NDMC_EOD!AH27</f>
        <v>45</v>
      </c>
      <c r="M27">
        <f>TPDDL_EOD!AG27+TPDDL_EOD!AH27</f>
        <v>6.09</v>
      </c>
      <c r="N27">
        <f t="shared" si="0"/>
        <v>145</v>
      </c>
      <c r="O27" s="154">
        <f t="shared" si="1"/>
        <v>-3.2719999999999914</v>
      </c>
      <c r="P27">
        <v>40.074813793103452</v>
      </c>
      <c r="Q27">
        <v>49.849158620689657</v>
      </c>
      <c r="R27">
        <v>1.8668998620689656</v>
      </c>
      <c r="S27">
        <v>43.984551724137937</v>
      </c>
      <c r="T27">
        <v>5.9525760000000005</v>
      </c>
      <c r="U27" s="156">
        <f t="shared" si="2"/>
        <v>141.72800000000001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142.09199999999998</v>
      </c>
      <c r="E28">
        <f>PPCL!N28</f>
        <v>0</v>
      </c>
      <c r="F28">
        <f t="shared" si="4"/>
        <v>165</v>
      </c>
      <c r="G28">
        <f t="shared" si="5"/>
        <v>142.09199999999998</v>
      </c>
      <c r="H28" s="154"/>
      <c r="I28">
        <f>BRPL_EOD!AG28+BRPL_EOD!AH28</f>
        <v>41</v>
      </c>
      <c r="J28">
        <f>BYPL_EOD!AG28+BYPL_EOD!AH28</f>
        <v>51</v>
      </c>
      <c r="K28">
        <f>MES_EOD!AG28+MES_EOD!AH28</f>
        <v>1.91</v>
      </c>
      <c r="L28">
        <f>NDMC_EOD!AG28+NDMC_EOD!AH28</f>
        <v>45</v>
      </c>
      <c r="M28">
        <f>TPDDL_EOD!AG28+TPDDL_EOD!AH28</f>
        <v>6.09</v>
      </c>
      <c r="N28">
        <f t="shared" si="0"/>
        <v>145</v>
      </c>
      <c r="O28" s="154">
        <f t="shared" si="1"/>
        <v>-2.9080000000000155</v>
      </c>
      <c r="P28">
        <v>40.177737931034478</v>
      </c>
      <c r="Q28">
        <v>49.977186206896548</v>
      </c>
      <c r="R28">
        <v>1.871694620689655</v>
      </c>
      <c r="S28">
        <v>44.097517241379308</v>
      </c>
      <c r="T28">
        <v>5.9678639999999996</v>
      </c>
      <c r="U28" s="156">
        <f t="shared" si="2"/>
        <v>142.09199999999998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141.512</v>
      </c>
      <c r="E29">
        <f>PPCL!N29</f>
        <v>0</v>
      </c>
      <c r="F29">
        <f t="shared" si="4"/>
        <v>165</v>
      </c>
      <c r="G29">
        <f t="shared" si="5"/>
        <v>141.512</v>
      </c>
      <c r="H29" s="154"/>
      <c r="I29">
        <f>BRPL_EOD!AG29+BRPL_EOD!AH29</f>
        <v>41</v>
      </c>
      <c r="J29">
        <f>BYPL_EOD!AG29+BYPL_EOD!AH29</f>
        <v>51</v>
      </c>
      <c r="K29">
        <f>MES_EOD!AG29+MES_EOD!AH29</f>
        <v>1.91</v>
      </c>
      <c r="L29">
        <f>NDMC_EOD!AG29+NDMC_EOD!AH29</f>
        <v>45</v>
      </c>
      <c r="M29">
        <f>TPDDL_EOD!AG29+TPDDL_EOD!AH29</f>
        <v>6.09</v>
      </c>
      <c r="N29">
        <f t="shared" si="0"/>
        <v>145</v>
      </c>
      <c r="O29" s="154">
        <f t="shared" si="1"/>
        <v>-3.4879999999999995</v>
      </c>
      <c r="P29">
        <v>40.013737931034484</v>
      </c>
      <c r="Q29">
        <v>49.773186206896554</v>
      </c>
      <c r="R29">
        <v>1.8640546206896551</v>
      </c>
      <c r="S29">
        <v>43.917517241379308</v>
      </c>
      <c r="T29">
        <v>5.9435039999999999</v>
      </c>
      <c r="U29" s="156">
        <f t="shared" si="2"/>
        <v>141.512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141.57599999999999</v>
      </c>
      <c r="E30">
        <f>PPCL!N30</f>
        <v>0</v>
      </c>
      <c r="F30">
        <f t="shared" si="4"/>
        <v>165</v>
      </c>
      <c r="G30">
        <f t="shared" si="5"/>
        <v>141.57599999999999</v>
      </c>
      <c r="H30" s="154"/>
      <c r="I30">
        <f>BRPL_EOD!AG30+BRPL_EOD!AH30</f>
        <v>41</v>
      </c>
      <c r="J30">
        <f>BYPL_EOD!AG30+BYPL_EOD!AH30</f>
        <v>51</v>
      </c>
      <c r="K30">
        <f>MES_EOD!AG30+MES_EOD!AH30</f>
        <v>1.91</v>
      </c>
      <c r="L30">
        <f>NDMC_EOD!AG30+NDMC_EOD!AH30</f>
        <v>45</v>
      </c>
      <c r="M30">
        <f>TPDDL_EOD!AG30+TPDDL_EOD!AH30</f>
        <v>6.09</v>
      </c>
      <c r="N30">
        <f t="shared" si="0"/>
        <v>145</v>
      </c>
      <c r="O30" s="154">
        <f t="shared" si="1"/>
        <v>-3.4240000000000066</v>
      </c>
      <c r="P30">
        <v>40.031834482758619</v>
      </c>
      <c r="Q30">
        <v>49.795696551724134</v>
      </c>
      <c r="R30">
        <v>1.8648976551724137</v>
      </c>
      <c r="S30">
        <v>43.937379310344824</v>
      </c>
      <c r="T30">
        <v>5.9461919999999999</v>
      </c>
      <c r="U30" s="156">
        <f t="shared" si="2"/>
        <v>141.57599999999996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141.91600000000003</v>
      </c>
      <c r="E31">
        <f>PPCL!N31</f>
        <v>0</v>
      </c>
      <c r="F31">
        <f t="shared" si="4"/>
        <v>165</v>
      </c>
      <c r="G31">
        <f t="shared" si="5"/>
        <v>141.91600000000003</v>
      </c>
      <c r="H31" s="154"/>
      <c r="I31">
        <f>BRPL_EOD!AG31+BRPL_EOD!AH31</f>
        <v>41</v>
      </c>
      <c r="J31">
        <f>BYPL_EOD!AG31+BYPL_EOD!AH31</f>
        <v>51</v>
      </c>
      <c r="K31">
        <f>MES_EOD!AG31+MES_EOD!AH31</f>
        <v>1.91</v>
      </c>
      <c r="L31">
        <f>NDMC_EOD!AG31+NDMC_EOD!AH31</f>
        <v>45</v>
      </c>
      <c r="M31">
        <f>TPDDL_EOD!AG31+TPDDL_EOD!AH31</f>
        <v>6.09</v>
      </c>
      <c r="N31">
        <f t="shared" si="0"/>
        <v>145</v>
      </c>
      <c r="O31" s="154">
        <f t="shared" si="1"/>
        <v>-3.0839999999999748</v>
      </c>
      <c r="P31">
        <v>40.12797241379311</v>
      </c>
      <c r="Q31">
        <v>49.915282758620698</v>
      </c>
      <c r="R31">
        <v>1.8693762758620691</v>
      </c>
      <c r="S31">
        <v>44.042896551724148</v>
      </c>
      <c r="T31">
        <v>5.9604720000000011</v>
      </c>
      <c r="U31" s="156">
        <f t="shared" si="2"/>
        <v>141.91600000000003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141.81199999999998</v>
      </c>
      <c r="E32">
        <f>PPCL!N32</f>
        <v>0</v>
      </c>
      <c r="F32">
        <f t="shared" si="4"/>
        <v>165</v>
      </c>
      <c r="G32">
        <f t="shared" si="5"/>
        <v>141.81199999999998</v>
      </c>
      <c r="H32" s="154"/>
      <c r="I32">
        <f>BRPL_EOD!AG32+BRPL_EOD!AH32</f>
        <v>41</v>
      </c>
      <c r="J32">
        <f>BYPL_EOD!AG32+BYPL_EOD!AH32</f>
        <v>51</v>
      </c>
      <c r="K32">
        <f>MES_EOD!AG32+MES_EOD!AH32</f>
        <v>1.91</v>
      </c>
      <c r="L32">
        <f>NDMC_EOD!AG32+NDMC_EOD!AH32</f>
        <v>45</v>
      </c>
      <c r="M32">
        <f>TPDDL_EOD!AG32+TPDDL_EOD!AH32</f>
        <v>6.09</v>
      </c>
      <c r="N32">
        <f t="shared" si="0"/>
        <v>145</v>
      </c>
      <c r="O32" s="154">
        <f t="shared" si="1"/>
        <v>-3.1880000000000166</v>
      </c>
      <c r="P32">
        <v>40.098565517241376</v>
      </c>
      <c r="Q32">
        <v>49.878703448275857</v>
      </c>
      <c r="R32">
        <v>1.8680063448275859</v>
      </c>
      <c r="S32">
        <v>44.01062068965517</v>
      </c>
      <c r="T32">
        <v>5.956103999999999</v>
      </c>
      <c r="U32" s="156">
        <f t="shared" si="2"/>
        <v>141.81199999999998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141.78399999999999</v>
      </c>
      <c r="E33">
        <f>PPCL!N33</f>
        <v>0</v>
      </c>
      <c r="F33">
        <f t="shared" si="4"/>
        <v>165</v>
      </c>
      <c r="G33">
        <f t="shared" si="5"/>
        <v>141.78399999999999</v>
      </c>
      <c r="H33" s="154"/>
      <c r="I33">
        <f>BRPL_EOD!AG33+BRPL_EOD!AH33</f>
        <v>41</v>
      </c>
      <c r="J33">
        <f>BYPL_EOD!AG33+BYPL_EOD!AH33</f>
        <v>51</v>
      </c>
      <c r="K33">
        <f>MES_EOD!AG33+MES_EOD!AH33</f>
        <v>1.91</v>
      </c>
      <c r="L33">
        <f>NDMC_EOD!AG33+NDMC_EOD!AH33</f>
        <v>45</v>
      </c>
      <c r="M33">
        <f>TPDDL_EOD!AG33+TPDDL_EOD!AH33</f>
        <v>6.09</v>
      </c>
      <c r="N33">
        <f t="shared" si="0"/>
        <v>145</v>
      </c>
      <c r="O33" s="154">
        <f t="shared" si="1"/>
        <v>-3.2160000000000082</v>
      </c>
      <c r="P33">
        <v>40.090648275862065</v>
      </c>
      <c r="Q33">
        <v>49.868855172413788</v>
      </c>
      <c r="R33">
        <v>1.8676375172413791</v>
      </c>
      <c r="S33">
        <v>44.001931034482759</v>
      </c>
      <c r="T33">
        <v>5.9549279999999998</v>
      </c>
      <c r="U33" s="156">
        <f t="shared" si="2"/>
        <v>141.78399999999999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141.56800000000001</v>
      </c>
      <c r="E34">
        <f>PPCL!N34</f>
        <v>0</v>
      </c>
      <c r="F34">
        <f t="shared" si="4"/>
        <v>165</v>
      </c>
      <c r="G34">
        <f t="shared" si="5"/>
        <v>141.56800000000001</v>
      </c>
      <c r="H34" s="154"/>
      <c r="I34">
        <f>BRPL_EOD!AG34+BRPL_EOD!AH34</f>
        <v>41</v>
      </c>
      <c r="J34">
        <f>BYPL_EOD!AG34+BYPL_EOD!AH34</f>
        <v>51</v>
      </c>
      <c r="K34">
        <f>MES_EOD!AG34+MES_EOD!AH34</f>
        <v>1.91</v>
      </c>
      <c r="L34">
        <f>NDMC_EOD!AG34+NDMC_EOD!AH34</f>
        <v>45</v>
      </c>
      <c r="M34">
        <f>TPDDL_EOD!AG34+TPDDL_EOD!AH34</f>
        <v>6.09</v>
      </c>
      <c r="N34">
        <f t="shared" si="0"/>
        <v>145</v>
      </c>
      <c r="O34" s="154">
        <f t="shared" si="1"/>
        <v>-3.4319999999999879</v>
      </c>
      <c r="P34">
        <v>40.029572413793105</v>
      </c>
      <c r="Q34">
        <v>49.792882758620692</v>
      </c>
      <c r="R34">
        <v>1.864792275862069</v>
      </c>
      <c r="S34">
        <v>43.934896551724144</v>
      </c>
      <c r="T34">
        <v>5.945856</v>
      </c>
      <c r="U34" s="156">
        <f t="shared" si="2"/>
        <v>141.56800000000001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142.18799999999999</v>
      </c>
      <c r="E35">
        <f>PPCL!N35</f>
        <v>0</v>
      </c>
      <c r="F35">
        <f t="shared" si="4"/>
        <v>165</v>
      </c>
      <c r="G35">
        <f t="shared" si="5"/>
        <v>142.18799999999999</v>
      </c>
      <c r="H35" s="154"/>
      <c r="I35">
        <f>BRPL_EOD!AG35+BRPL_EOD!AH35</f>
        <v>41</v>
      </c>
      <c r="J35">
        <f>BYPL_EOD!AG35+BYPL_EOD!AH35</f>
        <v>51</v>
      </c>
      <c r="K35">
        <f>MES_EOD!AG35+MES_EOD!AH35</f>
        <v>1.91</v>
      </c>
      <c r="L35">
        <f>NDMC_EOD!AG35+NDMC_EOD!AH35</f>
        <v>45</v>
      </c>
      <c r="M35">
        <f>TPDDL_EOD!AG35+TPDDL_EOD!AH35</f>
        <v>6.09</v>
      </c>
      <c r="N35">
        <f t="shared" si="0"/>
        <v>145</v>
      </c>
      <c r="O35" s="154">
        <f t="shared" si="1"/>
        <v>-2.8120000000000118</v>
      </c>
      <c r="P35">
        <v>40.204882758620684</v>
      </c>
      <c r="Q35">
        <v>50.010951724137925</v>
      </c>
      <c r="R35">
        <v>1.8729591724137928</v>
      </c>
      <c r="S35">
        <v>44.127310344827585</v>
      </c>
      <c r="T35">
        <v>5.9718959999999992</v>
      </c>
      <c r="U35" s="156">
        <f t="shared" si="2"/>
        <v>142.18799999999996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141.75199999999998</v>
      </c>
      <c r="E36">
        <f>PPCL!N36</f>
        <v>0</v>
      </c>
      <c r="F36">
        <f t="shared" si="4"/>
        <v>165</v>
      </c>
      <c r="G36">
        <f t="shared" si="5"/>
        <v>141.75199999999998</v>
      </c>
      <c r="H36" s="154"/>
      <c r="I36">
        <f>BRPL_EOD!AG36+BRPL_EOD!AH36</f>
        <v>41</v>
      </c>
      <c r="J36">
        <f>BYPL_EOD!AG36+BYPL_EOD!AH36</f>
        <v>51</v>
      </c>
      <c r="K36">
        <f>MES_EOD!AG36+MES_EOD!AH36</f>
        <v>1.91</v>
      </c>
      <c r="L36">
        <f>NDMC_EOD!AG36+NDMC_EOD!AH36</f>
        <v>45</v>
      </c>
      <c r="M36">
        <f>TPDDL_EOD!AG36+TPDDL_EOD!AH36</f>
        <v>6.09</v>
      </c>
      <c r="N36">
        <f t="shared" si="0"/>
        <v>145</v>
      </c>
      <c r="O36" s="154">
        <f t="shared" si="1"/>
        <v>-3.2480000000000189</v>
      </c>
      <c r="P36">
        <v>40.081599999999995</v>
      </c>
      <c r="Q36">
        <v>49.857599999999991</v>
      </c>
      <c r="R36">
        <v>1.8672159999999998</v>
      </c>
      <c r="S36">
        <v>43.991999999999997</v>
      </c>
      <c r="T36">
        <v>5.9535839999999993</v>
      </c>
      <c r="U36" s="156">
        <f t="shared" si="2"/>
        <v>141.75199999999998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141.536</v>
      </c>
      <c r="E37">
        <f>PPCL!N37</f>
        <v>0</v>
      </c>
      <c r="F37">
        <f t="shared" si="4"/>
        <v>165</v>
      </c>
      <c r="G37">
        <f t="shared" si="5"/>
        <v>141.536</v>
      </c>
      <c r="H37" s="154"/>
      <c r="I37">
        <f>BRPL_EOD!AG37+BRPL_EOD!AH37</f>
        <v>41</v>
      </c>
      <c r="J37">
        <f>BYPL_EOD!AG37+BYPL_EOD!AH37</f>
        <v>26</v>
      </c>
      <c r="K37">
        <f>MES_EOD!AG37+MES_EOD!AH37</f>
        <v>7.89</v>
      </c>
      <c r="L37">
        <f>NDMC_EOD!AG37+NDMC_EOD!AH37</f>
        <v>45</v>
      </c>
      <c r="M37">
        <f>TPDDL_EOD!AG37+TPDDL_EOD!AH37</f>
        <v>25.11</v>
      </c>
      <c r="N37">
        <f t="shared" si="0"/>
        <v>145</v>
      </c>
      <c r="O37" s="154">
        <f t="shared" si="1"/>
        <v>-3.4639999999999986</v>
      </c>
      <c r="P37">
        <v>40.020524137931034</v>
      </c>
      <c r="Q37">
        <v>25.378868965517242</v>
      </c>
      <c r="R37">
        <v>7.7015106206896551</v>
      </c>
      <c r="S37">
        <v>43.924965517241382</v>
      </c>
      <c r="T37">
        <v>24.51013075862069</v>
      </c>
      <c r="U37" s="156">
        <f t="shared" si="2"/>
        <v>141.536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142.28800000000001</v>
      </c>
      <c r="E38">
        <f>PPCL!N38</f>
        <v>0</v>
      </c>
      <c r="F38">
        <f t="shared" si="4"/>
        <v>165</v>
      </c>
      <c r="G38">
        <f t="shared" si="5"/>
        <v>142.28800000000001</v>
      </c>
      <c r="H38" s="154"/>
      <c r="I38">
        <f>BRPL_EOD!AG38+BRPL_EOD!AH38</f>
        <v>41</v>
      </c>
      <c r="J38">
        <f>BYPL_EOD!AG38+BYPL_EOD!AH38</f>
        <v>26</v>
      </c>
      <c r="K38">
        <f>MES_EOD!AG38+MES_EOD!AH38</f>
        <v>7.89</v>
      </c>
      <c r="L38">
        <f>NDMC_EOD!AG38+NDMC_EOD!AH38</f>
        <v>45</v>
      </c>
      <c r="M38">
        <f>TPDDL_EOD!AG38+TPDDL_EOD!AH38</f>
        <v>25.11</v>
      </c>
      <c r="N38">
        <f t="shared" si="0"/>
        <v>145</v>
      </c>
      <c r="O38" s="154">
        <f t="shared" si="1"/>
        <v>-2.7119999999999891</v>
      </c>
      <c r="P38">
        <v>40.233158620689657</v>
      </c>
      <c r="Q38">
        <v>25.513710344827587</v>
      </c>
      <c r="R38">
        <v>7.7424297931034483</v>
      </c>
      <c r="S38">
        <v>44.158344827586212</v>
      </c>
      <c r="T38">
        <v>24.640356413793103</v>
      </c>
      <c r="U38" s="156">
        <f t="shared" si="2"/>
        <v>142.28800000000004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141.99200000000002</v>
      </c>
      <c r="E39">
        <f>PPCL!N39</f>
        <v>0</v>
      </c>
      <c r="F39">
        <f t="shared" si="4"/>
        <v>165</v>
      </c>
      <c r="G39">
        <f t="shared" si="5"/>
        <v>141.99200000000002</v>
      </c>
      <c r="H39" s="154"/>
      <c r="I39">
        <f>BRPL_EOD!AG39+BRPL_EOD!AH39</f>
        <v>41</v>
      </c>
      <c r="J39">
        <f>BYPL_EOD!AG39+BYPL_EOD!AH39</f>
        <v>26</v>
      </c>
      <c r="K39">
        <f>MES_EOD!AG39+MES_EOD!AH39</f>
        <v>7.89</v>
      </c>
      <c r="L39">
        <f>NDMC_EOD!AG39+NDMC_EOD!AH39</f>
        <v>45</v>
      </c>
      <c r="M39">
        <f>TPDDL_EOD!AG39+TPDDL_EOD!AH39</f>
        <v>25.11</v>
      </c>
      <c r="N39">
        <f t="shared" si="0"/>
        <v>145</v>
      </c>
      <c r="O39" s="154">
        <f t="shared" si="1"/>
        <v>-3.0079999999999814</v>
      </c>
      <c r="P39">
        <v>40.149462068965519</v>
      </c>
      <c r="Q39">
        <v>25.460634482758625</v>
      </c>
      <c r="R39">
        <v>7.7263233103448279</v>
      </c>
      <c r="S39">
        <v>44.066482758620694</v>
      </c>
      <c r="T39">
        <v>24.589097379310349</v>
      </c>
      <c r="U39" s="156">
        <f t="shared" si="2"/>
        <v>141.99200000000002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142.38</v>
      </c>
      <c r="E40">
        <f>PPCL!N40</f>
        <v>0</v>
      </c>
      <c r="F40">
        <f t="shared" si="4"/>
        <v>165</v>
      </c>
      <c r="G40">
        <f t="shared" si="5"/>
        <v>142.38</v>
      </c>
      <c r="H40" s="154"/>
      <c r="I40">
        <f>BRPL_EOD!AG40+BRPL_EOD!AH40</f>
        <v>41</v>
      </c>
      <c r="J40">
        <f>BYPL_EOD!AG40+BYPL_EOD!AH40</f>
        <v>26</v>
      </c>
      <c r="K40">
        <f>MES_EOD!AG40+MES_EOD!AH40</f>
        <v>7.89</v>
      </c>
      <c r="L40">
        <f>NDMC_EOD!AG40+NDMC_EOD!AH40</f>
        <v>45</v>
      </c>
      <c r="M40">
        <f>TPDDL_EOD!AG40+TPDDL_EOD!AH40</f>
        <v>25.11</v>
      </c>
      <c r="N40">
        <f t="shared" si="0"/>
        <v>145</v>
      </c>
      <c r="O40" s="154">
        <f t="shared" si="1"/>
        <v>-2.6200000000000045</v>
      </c>
      <c r="P40">
        <v>40.259172413793102</v>
      </c>
      <c r="Q40">
        <v>25.530206896551725</v>
      </c>
      <c r="R40">
        <v>7.747435862068965</v>
      </c>
      <c r="S40">
        <v>44.186896551724139</v>
      </c>
      <c r="T40">
        <v>24.656288275862067</v>
      </c>
      <c r="U40" s="156">
        <f t="shared" si="2"/>
        <v>142.38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142.35999999999999</v>
      </c>
      <c r="E41">
        <f>PPCL!N41</f>
        <v>0</v>
      </c>
      <c r="F41">
        <f t="shared" si="4"/>
        <v>165</v>
      </c>
      <c r="G41">
        <f t="shared" si="5"/>
        <v>142.35999999999999</v>
      </c>
      <c r="H41" s="154"/>
      <c r="I41">
        <f>BRPL_EOD!AG41+BRPL_EOD!AH41</f>
        <v>41</v>
      </c>
      <c r="J41">
        <f>BYPL_EOD!AG41+BYPL_EOD!AH41</f>
        <v>26</v>
      </c>
      <c r="K41">
        <f>MES_EOD!AG41+MES_EOD!AH41</f>
        <v>7.89</v>
      </c>
      <c r="L41">
        <f>NDMC_EOD!AG41+NDMC_EOD!AH41</f>
        <v>45</v>
      </c>
      <c r="M41">
        <f>TPDDL_EOD!AG41+TPDDL_EOD!AH41</f>
        <v>25.11</v>
      </c>
      <c r="N41">
        <f t="shared" si="0"/>
        <v>145</v>
      </c>
      <c r="O41" s="154">
        <f t="shared" si="1"/>
        <v>-2.6400000000000148</v>
      </c>
      <c r="P41">
        <v>40.253517241379306</v>
      </c>
      <c r="Q41">
        <v>25.526620689655172</v>
      </c>
      <c r="R41">
        <v>7.7463475862068956</v>
      </c>
      <c r="S41">
        <v>44.180689655172408</v>
      </c>
      <c r="T41">
        <v>24.652824827586205</v>
      </c>
      <c r="U41" s="156">
        <f t="shared" si="2"/>
        <v>142.35999999999999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142.04</v>
      </c>
      <c r="E42">
        <f>PPCL!N42</f>
        <v>0</v>
      </c>
      <c r="F42">
        <f t="shared" si="4"/>
        <v>165</v>
      </c>
      <c r="G42">
        <f t="shared" si="5"/>
        <v>142.04</v>
      </c>
      <c r="H42" s="154"/>
      <c r="I42">
        <f>BRPL_EOD!AG42+BRPL_EOD!AH42</f>
        <v>41</v>
      </c>
      <c r="J42">
        <f>BYPL_EOD!AG42+BYPL_EOD!AH42</f>
        <v>26</v>
      </c>
      <c r="K42">
        <f>MES_EOD!AG42+MES_EOD!AH42</f>
        <v>7.89</v>
      </c>
      <c r="L42">
        <f>NDMC_EOD!AG42+NDMC_EOD!AH42</f>
        <v>45</v>
      </c>
      <c r="M42">
        <f>TPDDL_EOD!AG42+TPDDL_EOD!AH42</f>
        <v>25.11</v>
      </c>
      <c r="N42">
        <f t="shared" si="0"/>
        <v>145</v>
      </c>
      <c r="O42" s="154">
        <f t="shared" si="1"/>
        <v>-2.960000000000008</v>
      </c>
      <c r="P42">
        <v>40.163034482758619</v>
      </c>
      <c r="Q42">
        <v>25.469241379310343</v>
      </c>
      <c r="R42">
        <v>7.7289351724137925</v>
      </c>
      <c r="S42">
        <v>44.081379310344822</v>
      </c>
      <c r="T42">
        <v>24.597409655172413</v>
      </c>
      <c r="U42" s="156">
        <f t="shared" si="2"/>
        <v>142.04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142.572</v>
      </c>
      <c r="E43">
        <f>PPCL!N43</f>
        <v>0</v>
      </c>
      <c r="F43">
        <f t="shared" si="4"/>
        <v>165</v>
      </c>
      <c r="G43">
        <f t="shared" si="5"/>
        <v>142.572</v>
      </c>
      <c r="H43" s="154"/>
      <c r="I43">
        <f>BRPL_EOD!AG43+BRPL_EOD!AH43</f>
        <v>41</v>
      </c>
      <c r="J43">
        <f>BYPL_EOD!AG43+BYPL_EOD!AH43</f>
        <v>26</v>
      </c>
      <c r="K43">
        <f>MES_EOD!AG43+MES_EOD!AH43</f>
        <v>7.89</v>
      </c>
      <c r="L43">
        <f>NDMC_EOD!AG43+NDMC_EOD!AH43</f>
        <v>45</v>
      </c>
      <c r="M43">
        <f>TPDDL_EOD!AG43+TPDDL_EOD!AH43</f>
        <v>25.11</v>
      </c>
      <c r="N43">
        <f t="shared" si="0"/>
        <v>145</v>
      </c>
      <c r="O43" s="154">
        <f t="shared" si="1"/>
        <v>-2.4279999999999973</v>
      </c>
      <c r="P43">
        <v>40.313462068965521</v>
      </c>
      <c r="Q43">
        <v>25.56463448275862</v>
      </c>
      <c r="R43">
        <v>7.7578833103448277</v>
      </c>
      <c r="S43">
        <v>44.246482758620694</v>
      </c>
      <c r="T43">
        <v>24.689537379310345</v>
      </c>
      <c r="U43" s="156">
        <f t="shared" si="2"/>
        <v>142.572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142.916</v>
      </c>
      <c r="E44">
        <f>PPCL!N44</f>
        <v>0</v>
      </c>
      <c r="F44">
        <f t="shared" si="4"/>
        <v>165</v>
      </c>
      <c r="G44">
        <f t="shared" si="5"/>
        <v>142.916</v>
      </c>
      <c r="H44" s="154"/>
      <c r="I44">
        <f>BRPL_EOD!AG44+BRPL_EOD!AH44</f>
        <v>41</v>
      </c>
      <c r="J44">
        <f>BYPL_EOD!AG44+BYPL_EOD!AH44</f>
        <v>26</v>
      </c>
      <c r="K44">
        <f>MES_EOD!AG44+MES_EOD!AH44</f>
        <v>7.89</v>
      </c>
      <c r="L44">
        <f>NDMC_EOD!AG44+NDMC_EOD!AH44</f>
        <v>45</v>
      </c>
      <c r="M44">
        <f>TPDDL_EOD!AG44+TPDDL_EOD!AH44</f>
        <v>25.11</v>
      </c>
      <c r="N44">
        <f t="shared" si="0"/>
        <v>145</v>
      </c>
      <c r="O44" s="154">
        <f t="shared" si="1"/>
        <v>-2.0840000000000032</v>
      </c>
      <c r="P44">
        <v>40.410731034482758</v>
      </c>
      <c r="Q44">
        <v>25.626317241379311</v>
      </c>
      <c r="R44">
        <v>7.7766016551724135</v>
      </c>
      <c r="S44">
        <v>44.353241379310347</v>
      </c>
      <c r="T44">
        <v>24.74910868965517</v>
      </c>
      <c r="U44" s="156">
        <f t="shared" si="2"/>
        <v>142.916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92.756</v>
      </c>
      <c r="F45">
        <f t="shared" si="4"/>
        <v>165</v>
      </c>
      <c r="G45">
        <f t="shared" si="5"/>
        <v>92.756</v>
      </c>
      <c r="H45" s="154"/>
      <c r="I45">
        <f>BRPL_EOD!AG45+BRPL_EOD!AH45</f>
        <v>41</v>
      </c>
      <c r="J45">
        <f>BYPL_EOD!AG45+BYPL_EOD!AH45</f>
        <v>26</v>
      </c>
      <c r="K45">
        <f>MES_EOD!AG45+MES_EOD!AH45</f>
        <v>7.89</v>
      </c>
      <c r="L45">
        <f>NDMC_EOD!AG45+NDMC_EOD!AH45</f>
        <v>45</v>
      </c>
      <c r="M45">
        <f>TPDDL_EOD!AG45+TPDDL_EOD!AH45</f>
        <v>25.11</v>
      </c>
      <c r="N45">
        <f t="shared" si="0"/>
        <v>145</v>
      </c>
      <c r="O45" s="154">
        <f t="shared" si="1"/>
        <v>-52.244</v>
      </c>
      <c r="P45">
        <v>26.227558620689656</v>
      </c>
      <c r="Q45">
        <v>16.632110344827588</v>
      </c>
      <c r="R45">
        <v>5.0472057931034477</v>
      </c>
      <c r="S45">
        <v>28.786344827586205</v>
      </c>
      <c r="T45">
        <v>16.062780413793103</v>
      </c>
      <c r="U45" s="156">
        <f t="shared" si="2"/>
        <v>92.756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91.963999999999999</v>
      </c>
      <c r="F46">
        <f t="shared" si="4"/>
        <v>165</v>
      </c>
      <c r="G46">
        <f t="shared" si="5"/>
        <v>91.963999999999999</v>
      </c>
      <c r="H46" s="154"/>
      <c r="I46">
        <f>BRPL_EOD!AG46+BRPL_EOD!AH46</f>
        <v>41</v>
      </c>
      <c r="J46">
        <f>BYPL_EOD!AG46+BYPL_EOD!AH46</f>
        <v>26</v>
      </c>
      <c r="K46">
        <f>MES_EOD!AG46+MES_EOD!AH46</f>
        <v>7.89</v>
      </c>
      <c r="L46">
        <f>NDMC_EOD!AG46+NDMC_EOD!AH46</f>
        <v>45</v>
      </c>
      <c r="M46">
        <f>TPDDL_EOD!AG46+TPDDL_EOD!AH46</f>
        <v>25.11</v>
      </c>
      <c r="N46">
        <f t="shared" si="0"/>
        <v>145</v>
      </c>
      <c r="O46" s="154">
        <f t="shared" si="1"/>
        <v>-53.036000000000001</v>
      </c>
      <c r="P46">
        <v>26.003613793103447</v>
      </c>
      <c r="Q46">
        <v>16.490096551724136</v>
      </c>
      <c r="R46">
        <v>5.0041100689655167</v>
      </c>
      <c r="S46">
        <v>28.540551724137931</v>
      </c>
      <c r="T46">
        <v>15.925627862068964</v>
      </c>
      <c r="U46" s="156">
        <f t="shared" si="2"/>
        <v>91.963999999999999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91.688000000000002</v>
      </c>
      <c r="F47">
        <f t="shared" si="4"/>
        <v>165</v>
      </c>
      <c r="G47">
        <f t="shared" si="5"/>
        <v>91.688000000000002</v>
      </c>
      <c r="H47" s="154"/>
      <c r="I47">
        <f>BRPL_EOD!AG47+BRPL_EOD!AH47</f>
        <v>41</v>
      </c>
      <c r="J47">
        <f>BYPL_EOD!AG47+BYPL_EOD!AH47</f>
        <v>26</v>
      </c>
      <c r="K47">
        <f>MES_EOD!AG47+MES_EOD!AH47</f>
        <v>7.89</v>
      </c>
      <c r="L47">
        <f>NDMC_EOD!AG47+NDMC_EOD!AH47</f>
        <v>45</v>
      </c>
      <c r="M47">
        <f>TPDDL_EOD!AG47+TPDDL_EOD!AH47</f>
        <v>25.11</v>
      </c>
      <c r="N47">
        <f t="shared" si="0"/>
        <v>145</v>
      </c>
      <c r="O47" s="154">
        <f t="shared" si="1"/>
        <v>-53.311999999999998</v>
      </c>
      <c r="P47">
        <v>25.925572413793105</v>
      </c>
      <c r="Q47">
        <v>16.440606896551728</v>
      </c>
      <c r="R47">
        <v>4.9890918620689657</v>
      </c>
      <c r="S47">
        <v>28.45489655172414</v>
      </c>
      <c r="T47">
        <v>15.877832275862069</v>
      </c>
      <c r="U47" s="156">
        <f t="shared" si="2"/>
        <v>91.688000000000017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91.740000000000009</v>
      </c>
      <c r="F48">
        <f t="shared" si="4"/>
        <v>165</v>
      </c>
      <c r="G48">
        <f t="shared" si="5"/>
        <v>91.740000000000009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91.740000000000009</v>
      </c>
      <c r="P48">
        <v>25.953245999999993</v>
      </c>
      <c r="Q48">
        <v>14.742618000000002</v>
      </c>
      <c r="R48">
        <v>5.5594440000000009</v>
      </c>
      <c r="S48">
        <v>27.797220000000003</v>
      </c>
      <c r="T48">
        <v>17.687472000000003</v>
      </c>
      <c r="U48" s="156">
        <f t="shared" si="2"/>
        <v>91.74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90</v>
      </c>
      <c r="D49">
        <f>PPCL!M49</f>
        <v>0</v>
      </c>
      <c r="E49">
        <f>PPCL!N49</f>
        <v>90.596000000000004</v>
      </c>
      <c r="F49">
        <f t="shared" si="4"/>
        <v>90</v>
      </c>
      <c r="G49">
        <f t="shared" si="5"/>
        <v>90.596000000000004</v>
      </c>
      <c r="H49" s="154"/>
      <c r="I49">
        <f>BRPL_EOD!AG49+BRPL_EOD!AH49</f>
        <v>25.46</v>
      </c>
      <c r="J49">
        <f>BYPL_EOD!AG49+BYPL_EOD!AH49</f>
        <v>14.46</v>
      </c>
      <c r="K49">
        <f>MES_EOD!AG49+MES_EOD!AH49</f>
        <v>5.45</v>
      </c>
      <c r="L49">
        <f>NDMC_EOD!AG49+NDMC_EOD!AH49</f>
        <v>27.27</v>
      </c>
      <c r="M49">
        <f>TPDDL_EOD!AG49+TPDDL_EOD!AH49</f>
        <v>17.350000000000001</v>
      </c>
      <c r="N49">
        <f t="shared" si="0"/>
        <v>89.990000000000009</v>
      </c>
      <c r="O49" s="154">
        <f t="shared" si="1"/>
        <v>0.60599999999999454</v>
      </c>
      <c r="P49" s="211">
        <v>25.631449716635181</v>
      </c>
      <c r="Q49" s="211">
        <v>14.55737481942438</v>
      </c>
      <c r="R49" s="211">
        <v>5.4867007445271696</v>
      </c>
      <c r="S49" s="211">
        <v>27.453638404267139</v>
      </c>
      <c r="T49" s="211">
        <v>17.466836315146129</v>
      </c>
      <c r="U49" s="156">
        <f t="shared" si="2"/>
        <v>90.595999999999989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90</v>
      </c>
      <c r="D50">
        <f>PPCL!M50</f>
        <v>0</v>
      </c>
      <c r="E50">
        <f>PPCL!N50</f>
        <v>90.103999999999999</v>
      </c>
      <c r="F50">
        <f t="shared" si="4"/>
        <v>90</v>
      </c>
      <c r="G50">
        <f t="shared" si="5"/>
        <v>90.103999999999999</v>
      </c>
      <c r="H50" s="154"/>
      <c r="I50">
        <f>BRPL_EOD!AG50+BRPL_EOD!AH50</f>
        <v>25.46</v>
      </c>
      <c r="J50">
        <f>BYPL_EOD!AG50+BYPL_EOD!AH50</f>
        <v>14.46</v>
      </c>
      <c r="K50">
        <f>MES_EOD!AG50+MES_EOD!AH50</f>
        <v>5.45</v>
      </c>
      <c r="L50">
        <f>NDMC_EOD!AG50+NDMC_EOD!AH50</f>
        <v>27.27</v>
      </c>
      <c r="M50">
        <f>TPDDL_EOD!AG50+TPDDL_EOD!AH50</f>
        <v>17.350000000000001</v>
      </c>
      <c r="N50">
        <f t="shared" si="0"/>
        <v>89.990000000000009</v>
      </c>
      <c r="O50" s="154">
        <f t="shared" si="1"/>
        <v>0.11399999999999011</v>
      </c>
      <c r="P50" s="211">
        <v>25.492252916990775</v>
      </c>
      <c r="Q50" s="211">
        <v>14.47831803533726</v>
      </c>
      <c r="R50" s="211">
        <v>5.4569041004556054</v>
      </c>
      <c r="S50" s="211">
        <v>27.304545838426485</v>
      </c>
      <c r="T50" s="211">
        <v>17.371979108789866</v>
      </c>
      <c r="U50" s="156">
        <f t="shared" si="2"/>
        <v>90.103999999999985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90</v>
      </c>
      <c r="D51">
        <f>PPCL!M51</f>
        <v>0</v>
      </c>
      <c r="E51">
        <f>PPCL!N51</f>
        <v>91.028000000000006</v>
      </c>
      <c r="F51">
        <f t="shared" si="4"/>
        <v>90</v>
      </c>
      <c r="G51">
        <f t="shared" si="5"/>
        <v>91.028000000000006</v>
      </c>
      <c r="H51" s="154"/>
      <c r="I51">
        <f>BRPL_EOD!AG51+BRPL_EOD!AH51</f>
        <v>25.46</v>
      </c>
      <c r="J51">
        <f>BYPL_EOD!AG51+BYPL_EOD!AH51</f>
        <v>14.46</v>
      </c>
      <c r="K51">
        <f>MES_EOD!AG51+MES_EOD!AH51</f>
        <v>5.45</v>
      </c>
      <c r="L51">
        <f>NDMC_EOD!AG51+NDMC_EOD!AH51</f>
        <v>27.27</v>
      </c>
      <c r="M51">
        <f>TPDDL_EOD!AG51+TPDDL_EOD!AH51</f>
        <v>17.350000000000001</v>
      </c>
      <c r="N51">
        <f t="shared" si="0"/>
        <v>89.990000000000009</v>
      </c>
      <c r="O51" s="154">
        <f t="shared" si="1"/>
        <v>1.0379999999999967</v>
      </c>
      <c r="P51" s="211">
        <v>25.753671296810754</v>
      </c>
      <c r="Q51" s="211">
        <v>14.626790532281365</v>
      </c>
      <c r="R51" s="211">
        <v>5.5128636515168354</v>
      </c>
      <c r="S51" s="211">
        <v>27.584548949883317</v>
      </c>
      <c r="T51" s="211">
        <v>17.550125569507724</v>
      </c>
      <c r="U51" s="156">
        <f t="shared" si="2"/>
        <v>91.028000000000006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90</v>
      </c>
      <c r="D52">
        <f>PPCL!M52</f>
        <v>0</v>
      </c>
      <c r="E52">
        <f>PPCL!N52</f>
        <v>91.48</v>
      </c>
      <c r="F52">
        <f t="shared" si="4"/>
        <v>90</v>
      </c>
      <c r="G52">
        <f t="shared" si="5"/>
        <v>91.48</v>
      </c>
      <c r="H52" s="154"/>
      <c r="I52">
        <f>BRPL_EOD!AG52+BRPL_EOD!AH52</f>
        <v>25.46</v>
      </c>
      <c r="J52">
        <f>BYPL_EOD!AG52+BYPL_EOD!AH52</f>
        <v>14.46</v>
      </c>
      <c r="K52">
        <f>MES_EOD!AG52+MES_EOD!AH52</f>
        <v>5.45</v>
      </c>
      <c r="L52">
        <f>NDMC_EOD!AG52+NDMC_EOD!AH52</f>
        <v>27.27</v>
      </c>
      <c r="M52">
        <f>TPDDL_EOD!AG52+TPDDL_EOD!AH52</f>
        <v>17.350000000000001</v>
      </c>
      <c r="N52">
        <f t="shared" si="0"/>
        <v>89.990000000000009</v>
      </c>
      <c r="O52" s="154">
        <f t="shared" si="1"/>
        <v>1.4899999999999949</v>
      </c>
      <c r="P52">
        <v>25.88155128347594</v>
      </c>
      <c r="Q52">
        <v>14.699419935548395</v>
      </c>
      <c r="R52">
        <v>5.5402378042004665</v>
      </c>
      <c r="S52">
        <v>27.721520168907652</v>
      </c>
      <c r="T52">
        <v>17.637270807867541</v>
      </c>
      <c r="U52" s="156">
        <f t="shared" si="2"/>
        <v>91.47999999999999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115.02800000000001</v>
      </c>
      <c r="E53">
        <f>PPCL!N53</f>
        <v>0</v>
      </c>
      <c r="F53">
        <f t="shared" si="4"/>
        <v>165</v>
      </c>
      <c r="G53">
        <f t="shared" si="5"/>
        <v>115.02800000000001</v>
      </c>
      <c r="H53" s="154"/>
      <c r="I53">
        <f>BRPL_EOD!AG53+BRPL_EOD!AH53</f>
        <v>25.46</v>
      </c>
      <c r="J53">
        <f>BYPL_EOD!AG53+BYPL_EOD!AH53</f>
        <v>14.46</v>
      </c>
      <c r="K53">
        <f>MES_EOD!AG53+MES_EOD!AH53</f>
        <v>5.45</v>
      </c>
      <c r="L53">
        <f>NDMC_EOD!AG53+NDMC_EOD!AH53</f>
        <v>27.27</v>
      </c>
      <c r="M53">
        <f>TPDDL_EOD!AG53+TPDDL_EOD!AH53</f>
        <v>17.350000000000001</v>
      </c>
      <c r="N53">
        <f t="shared" si="0"/>
        <v>89.990000000000009</v>
      </c>
      <c r="O53" s="154">
        <f t="shared" si="1"/>
        <v>25.037999999999997</v>
      </c>
      <c r="P53">
        <v>32.543759084342703</v>
      </c>
      <c r="Q53">
        <v>18.483219024336037</v>
      </c>
      <c r="R53">
        <v>6.9663584842760304</v>
      </c>
      <c r="S53">
        <v>34.857357039671072</v>
      </c>
      <c r="T53">
        <v>22.177306367374154</v>
      </c>
      <c r="U53" s="156">
        <f t="shared" si="2"/>
        <v>115.02800000000001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151.41999999999999</v>
      </c>
      <c r="E54">
        <f>PPCL!N54</f>
        <v>0</v>
      </c>
      <c r="F54">
        <f t="shared" si="4"/>
        <v>165</v>
      </c>
      <c r="G54">
        <f t="shared" si="5"/>
        <v>151.41999999999999</v>
      </c>
      <c r="H54" s="154"/>
      <c r="I54">
        <f>BRPL_EOD!AG54+BRPL_EOD!AH54</f>
        <v>41</v>
      </c>
      <c r="J54">
        <f>BYPL_EOD!AG54+BYPL_EOD!AH54</f>
        <v>26</v>
      </c>
      <c r="K54">
        <f>MES_EOD!AG54+MES_EOD!AH54</f>
        <v>7.89</v>
      </c>
      <c r="L54">
        <f>NDMC_EOD!AG54+NDMC_EOD!AH54</f>
        <v>45</v>
      </c>
      <c r="M54">
        <f>TPDDL_EOD!AG54+TPDDL_EOD!AH54</f>
        <v>25.11</v>
      </c>
      <c r="N54">
        <f t="shared" si="0"/>
        <v>145</v>
      </c>
      <c r="O54" s="154">
        <f t="shared" si="1"/>
        <v>6.4199999999999875</v>
      </c>
      <c r="P54">
        <v>42.988057930841258</v>
      </c>
      <c r="Q54">
        <v>26.515500000000003</v>
      </c>
      <c r="R54">
        <v>8.31802220788372</v>
      </c>
      <c r="S54">
        <v>47.126678368580571</v>
      </c>
      <c r="T54">
        <v>26.471741492694434</v>
      </c>
      <c r="U54" s="156">
        <f t="shared" si="2"/>
        <v>151.41999999999996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143.50000000000003</v>
      </c>
      <c r="E55">
        <f>PPCL!N55</f>
        <v>0</v>
      </c>
      <c r="F55">
        <f t="shared" si="4"/>
        <v>165</v>
      </c>
      <c r="G55">
        <f t="shared" si="5"/>
        <v>143.50000000000003</v>
      </c>
      <c r="H55" s="154"/>
      <c r="I55">
        <f>BRPL_EOD!AG55+BRPL_EOD!AH55</f>
        <v>41</v>
      </c>
      <c r="J55">
        <f>BYPL_EOD!AG55+BYPL_EOD!AH55</f>
        <v>26</v>
      </c>
      <c r="K55">
        <f>MES_EOD!AG55+MES_EOD!AH55</f>
        <v>7.89</v>
      </c>
      <c r="L55">
        <f>NDMC_EOD!AG55+NDMC_EOD!AH55</f>
        <v>45</v>
      </c>
      <c r="M55">
        <f>TPDDL_EOD!AG55+TPDDL_EOD!AH55</f>
        <v>25.11</v>
      </c>
      <c r="N55">
        <f t="shared" si="0"/>
        <v>145</v>
      </c>
      <c r="O55" s="154">
        <f t="shared" si="1"/>
        <v>-1.4999999999999716</v>
      </c>
      <c r="P55">
        <v>40.575862068965527</v>
      </c>
      <c r="Q55">
        <v>25.731034482758627</v>
      </c>
      <c r="R55">
        <v>7.8083793103448285</v>
      </c>
      <c r="S55">
        <v>44.534482758620697</v>
      </c>
      <c r="T55">
        <v>24.850241379310351</v>
      </c>
      <c r="U55" s="156">
        <f t="shared" si="2"/>
        <v>143.50000000000003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141.06399999999999</v>
      </c>
      <c r="E56">
        <f>PPCL!N56</f>
        <v>0</v>
      </c>
      <c r="F56">
        <f t="shared" si="4"/>
        <v>165</v>
      </c>
      <c r="G56">
        <f t="shared" si="5"/>
        <v>141.06399999999999</v>
      </c>
      <c r="H56" s="154"/>
      <c r="I56">
        <f>BRPL_EOD!AG56+BRPL_EOD!AH56</f>
        <v>41</v>
      </c>
      <c r="J56">
        <f>BYPL_EOD!AG56+BYPL_EOD!AH56</f>
        <v>26</v>
      </c>
      <c r="K56">
        <f>MES_EOD!AG56+MES_EOD!AH56</f>
        <v>7.89</v>
      </c>
      <c r="L56">
        <f>NDMC_EOD!AG56+NDMC_EOD!AH56</f>
        <v>45</v>
      </c>
      <c r="M56">
        <f>TPDDL_EOD!AG56+TPDDL_EOD!AH56</f>
        <v>25.11</v>
      </c>
      <c r="N56">
        <f t="shared" si="0"/>
        <v>145</v>
      </c>
      <c r="O56" s="154">
        <f t="shared" si="1"/>
        <v>-3.936000000000007</v>
      </c>
      <c r="P56">
        <v>39.887062068965513</v>
      </c>
      <c r="Q56">
        <v>25.294234482758618</v>
      </c>
      <c r="R56">
        <v>7.6758273103448271</v>
      </c>
      <c r="S56">
        <v>43.77848275862069</v>
      </c>
      <c r="T56">
        <v>24.428393379310343</v>
      </c>
      <c r="U56" s="156">
        <f t="shared" si="2"/>
        <v>141.06399999999999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141.47200000000001</v>
      </c>
      <c r="E57">
        <f>PPCL!N57</f>
        <v>0</v>
      </c>
      <c r="F57">
        <f t="shared" si="4"/>
        <v>165</v>
      </c>
      <c r="G57">
        <f t="shared" si="5"/>
        <v>141.47200000000001</v>
      </c>
      <c r="H57" s="154"/>
      <c r="I57">
        <f>BRPL_EOD!AG57+BRPL_EOD!AH57</f>
        <v>41</v>
      </c>
      <c r="J57">
        <f>BYPL_EOD!AG57+BYPL_EOD!AH57</f>
        <v>26</v>
      </c>
      <c r="K57">
        <f>MES_EOD!AG57+MES_EOD!AH57</f>
        <v>7.89</v>
      </c>
      <c r="L57">
        <f>NDMC_EOD!AG57+NDMC_EOD!AH57</f>
        <v>45</v>
      </c>
      <c r="M57">
        <f>TPDDL_EOD!AG57+TPDDL_EOD!AH57</f>
        <v>25.11</v>
      </c>
      <c r="N57">
        <f t="shared" si="0"/>
        <v>145</v>
      </c>
      <c r="O57" s="154">
        <f t="shared" si="1"/>
        <v>-3.5279999999999916</v>
      </c>
      <c r="P57">
        <v>40.002427586206899</v>
      </c>
      <c r="Q57">
        <v>25.367393103448279</v>
      </c>
      <c r="R57">
        <v>7.6980281379310345</v>
      </c>
      <c r="S57">
        <v>43.905103448275867</v>
      </c>
      <c r="T57">
        <v>24.499047724137931</v>
      </c>
      <c r="U57" s="156">
        <f t="shared" si="2"/>
        <v>141.47200000000001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141.22799999999998</v>
      </c>
      <c r="E58">
        <f>PPCL!N58</f>
        <v>0</v>
      </c>
      <c r="F58">
        <f t="shared" si="4"/>
        <v>165</v>
      </c>
      <c r="G58">
        <f t="shared" si="5"/>
        <v>141.22799999999998</v>
      </c>
      <c r="H58" s="154"/>
      <c r="I58">
        <f>BRPL_EOD!AG58+BRPL_EOD!AH58</f>
        <v>41</v>
      </c>
      <c r="J58">
        <f>BYPL_EOD!AG58+BYPL_EOD!AH58</f>
        <v>26</v>
      </c>
      <c r="K58">
        <f>MES_EOD!AG58+MES_EOD!AH58</f>
        <v>7.89</v>
      </c>
      <c r="L58">
        <f>NDMC_EOD!AG58+NDMC_EOD!AH58</f>
        <v>45</v>
      </c>
      <c r="M58">
        <f>TPDDL_EOD!AG58+TPDDL_EOD!AH58</f>
        <v>25.11</v>
      </c>
      <c r="N58">
        <f t="shared" si="0"/>
        <v>145</v>
      </c>
      <c r="O58" s="154">
        <f t="shared" si="1"/>
        <v>-3.7720000000000198</v>
      </c>
      <c r="P58">
        <v>39.933434482758614</v>
      </c>
      <c r="Q58">
        <v>25.323641379310342</v>
      </c>
      <c r="R58">
        <v>7.684751172413792</v>
      </c>
      <c r="S58">
        <v>43.829379310344819</v>
      </c>
      <c r="T58">
        <v>24.456793655172412</v>
      </c>
      <c r="U58" s="156">
        <f t="shared" si="2"/>
        <v>141.22799999999998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142.11600000000001</v>
      </c>
      <c r="E59">
        <f>PPCL!N59</f>
        <v>0</v>
      </c>
      <c r="F59">
        <f t="shared" si="4"/>
        <v>165</v>
      </c>
      <c r="G59">
        <f t="shared" si="5"/>
        <v>142.11600000000001</v>
      </c>
      <c r="H59" s="154"/>
      <c r="I59">
        <f>BRPL_EOD!AG59+BRPL_EOD!AH59</f>
        <v>41</v>
      </c>
      <c r="J59">
        <f>BYPL_EOD!AG59+BYPL_EOD!AH59</f>
        <v>26</v>
      </c>
      <c r="K59">
        <f>MES_EOD!AG59+MES_EOD!AH59</f>
        <v>7.89</v>
      </c>
      <c r="L59">
        <f>NDMC_EOD!AG59+NDMC_EOD!AH59</f>
        <v>45</v>
      </c>
      <c r="M59">
        <f>TPDDL_EOD!AG59+TPDDL_EOD!AH59</f>
        <v>25.11</v>
      </c>
      <c r="N59">
        <f t="shared" si="0"/>
        <v>145</v>
      </c>
      <c r="O59" s="154">
        <f t="shared" si="1"/>
        <v>-2.8839999999999861</v>
      </c>
      <c r="P59">
        <v>40.184524137931035</v>
      </c>
      <c r="Q59">
        <v>25.482868965517245</v>
      </c>
      <c r="R59">
        <v>7.7330706206896558</v>
      </c>
      <c r="S59">
        <v>44.104965517241382</v>
      </c>
      <c r="T59">
        <v>24.610570758620693</v>
      </c>
      <c r="U59" s="156">
        <f t="shared" si="2"/>
        <v>142.11600000000001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141.90800000000002</v>
      </c>
      <c r="E60">
        <f>PPCL!N60</f>
        <v>0</v>
      </c>
      <c r="F60">
        <f t="shared" si="4"/>
        <v>165</v>
      </c>
      <c r="G60">
        <f t="shared" si="5"/>
        <v>141.90800000000002</v>
      </c>
      <c r="H60" s="154"/>
      <c r="I60">
        <f>BRPL_EOD!AG60+BRPL_EOD!AH60</f>
        <v>41</v>
      </c>
      <c r="J60">
        <f>BYPL_EOD!AG60+BYPL_EOD!AH60</f>
        <v>26</v>
      </c>
      <c r="K60">
        <f>MES_EOD!AG60+MES_EOD!AH60</f>
        <v>7.89</v>
      </c>
      <c r="L60">
        <f>NDMC_EOD!AG60+NDMC_EOD!AH60</f>
        <v>45</v>
      </c>
      <c r="M60">
        <f>TPDDL_EOD!AG60+TPDDL_EOD!AH60</f>
        <v>25.11</v>
      </c>
      <c r="N60">
        <f t="shared" si="0"/>
        <v>145</v>
      </c>
      <c r="O60" s="154">
        <f t="shared" si="1"/>
        <v>-3.0919999999999845</v>
      </c>
      <c r="P60">
        <v>40.125710344827588</v>
      </c>
      <c r="Q60">
        <v>25.445572413793105</v>
      </c>
      <c r="R60">
        <v>7.7217525517241388</v>
      </c>
      <c r="S60">
        <v>44.040413793103454</v>
      </c>
      <c r="T60">
        <v>24.574550896551727</v>
      </c>
      <c r="U60" s="156">
        <f t="shared" si="2"/>
        <v>141.90800000000002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142.07999999999998</v>
      </c>
      <c r="E61">
        <f>PPCL!N61</f>
        <v>0</v>
      </c>
      <c r="F61">
        <f t="shared" si="4"/>
        <v>165</v>
      </c>
      <c r="G61">
        <f t="shared" si="5"/>
        <v>142.07999999999998</v>
      </c>
      <c r="H61" s="154"/>
      <c r="I61">
        <f>BRPL_EOD!AG61+BRPL_EOD!AH61</f>
        <v>41</v>
      </c>
      <c r="J61">
        <f>BYPL_EOD!AG61+BYPL_EOD!AH61</f>
        <v>26</v>
      </c>
      <c r="K61">
        <f>MES_EOD!AG61+MES_EOD!AH61</f>
        <v>7.89</v>
      </c>
      <c r="L61">
        <f>NDMC_EOD!AG61+NDMC_EOD!AH61</f>
        <v>45</v>
      </c>
      <c r="M61">
        <f>TPDDL_EOD!AG61+TPDDL_EOD!AH61</f>
        <v>25.11</v>
      </c>
      <c r="N61">
        <f t="shared" si="0"/>
        <v>145</v>
      </c>
      <c r="O61" s="154">
        <f t="shared" si="1"/>
        <v>-2.9200000000000159</v>
      </c>
      <c r="P61">
        <v>40.174344827586204</v>
      </c>
      <c r="Q61">
        <v>25.476413793103447</v>
      </c>
      <c r="R61">
        <v>7.7311117241379295</v>
      </c>
      <c r="S61">
        <v>44.09379310344827</v>
      </c>
      <c r="T61">
        <v>24.604336551724135</v>
      </c>
      <c r="U61" s="156">
        <f t="shared" si="2"/>
        <v>142.08000000000001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141.78000000000003</v>
      </c>
      <c r="E62">
        <f>PPCL!N62</f>
        <v>0</v>
      </c>
      <c r="F62">
        <f t="shared" si="4"/>
        <v>165</v>
      </c>
      <c r="G62">
        <f t="shared" si="5"/>
        <v>141.78000000000003</v>
      </c>
      <c r="H62" s="154"/>
      <c r="I62">
        <f>BRPL_EOD!AG62+BRPL_EOD!AH62</f>
        <v>41</v>
      </c>
      <c r="J62">
        <f>BYPL_EOD!AG62+BYPL_EOD!AH62</f>
        <v>26</v>
      </c>
      <c r="K62">
        <f>MES_EOD!AG62+MES_EOD!AH62</f>
        <v>7.89</v>
      </c>
      <c r="L62">
        <f>NDMC_EOD!AG62+NDMC_EOD!AH62</f>
        <v>45</v>
      </c>
      <c r="M62">
        <f>TPDDL_EOD!AG62+TPDDL_EOD!AH62</f>
        <v>25.11</v>
      </c>
      <c r="N62">
        <f t="shared" si="0"/>
        <v>145</v>
      </c>
      <c r="O62" s="154">
        <f t="shared" si="1"/>
        <v>-3.2199999999999704</v>
      </c>
      <c r="P62">
        <v>40.089517241379319</v>
      </c>
      <c r="Q62">
        <v>25.422620689655179</v>
      </c>
      <c r="R62">
        <v>7.7147875862068975</v>
      </c>
      <c r="S62">
        <v>44.000689655172422</v>
      </c>
      <c r="T62">
        <v>24.552384827586213</v>
      </c>
      <c r="U62" s="156">
        <f t="shared" si="2"/>
        <v>141.78000000000003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141.88399999999999</v>
      </c>
      <c r="E63">
        <f>PPCL!N63</f>
        <v>0</v>
      </c>
      <c r="F63">
        <f t="shared" si="4"/>
        <v>165</v>
      </c>
      <c r="G63">
        <f t="shared" si="5"/>
        <v>141.88399999999999</v>
      </c>
      <c r="H63" s="154"/>
      <c r="I63">
        <f>BRPL_EOD!AG63+BRPL_EOD!AH63</f>
        <v>39.04</v>
      </c>
      <c r="J63">
        <f>BYPL_EOD!AG63+BYPL_EOD!AH63</f>
        <v>26</v>
      </c>
      <c r="K63">
        <f>MES_EOD!AG63+MES_EOD!AH63</f>
        <v>8.36</v>
      </c>
      <c r="L63">
        <f>NDMC_EOD!AG63+NDMC_EOD!AH63</f>
        <v>45</v>
      </c>
      <c r="M63">
        <f>TPDDL_EOD!AG63+TPDDL_EOD!AH63</f>
        <v>26.6</v>
      </c>
      <c r="N63">
        <f t="shared" si="0"/>
        <v>145</v>
      </c>
      <c r="O63" s="154">
        <f t="shared" si="1"/>
        <v>-3.1160000000000139</v>
      </c>
      <c r="P63">
        <v>38.201043862068964</v>
      </c>
      <c r="Q63">
        <v>25.441268965517239</v>
      </c>
      <c r="R63">
        <v>8.180346482758619</v>
      </c>
      <c r="S63">
        <v>44.032965517241372</v>
      </c>
      <c r="T63">
        <v>26.028375172413792</v>
      </c>
      <c r="U63" s="156">
        <f t="shared" si="2"/>
        <v>141.88399999999999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141.50000000000003</v>
      </c>
      <c r="E64">
        <f>PPCL!N64</f>
        <v>0</v>
      </c>
      <c r="F64">
        <f t="shared" si="4"/>
        <v>165</v>
      </c>
      <c r="G64">
        <f t="shared" si="5"/>
        <v>141.50000000000003</v>
      </c>
      <c r="H64" s="154"/>
      <c r="I64">
        <f>BRPL_EOD!AG64+BRPL_EOD!AH64</f>
        <v>39.04</v>
      </c>
      <c r="J64">
        <f>BYPL_EOD!AG64+BYPL_EOD!AH64</f>
        <v>26</v>
      </c>
      <c r="K64">
        <f>MES_EOD!AG64+MES_EOD!AH64</f>
        <v>8.36</v>
      </c>
      <c r="L64">
        <f>NDMC_EOD!AG64+NDMC_EOD!AH64</f>
        <v>45</v>
      </c>
      <c r="M64">
        <f>TPDDL_EOD!AG64+TPDDL_EOD!AH64</f>
        <v>26.6</v>
      </c>
      <c r="N64">
        <f t="shared" si="0"/>
        <v>145</v>
      </c>
      <c r="O64" s="154">
        <f t="shared" si="1"/>
        <v>-3.4999999999999716</v>
      </c>
      <c r="P64">
        <v>38.097655172413802</v>
      </c>
      <c r="Q64">
        <v>25.372413793103455</v>
      </c>
      <c r="R64">
        <v>8.1582068965517252</v>
      </c>
      <c r="S64">
        <v>43.913793103448285</v>
      </c>
      <c r="T64">
        <v>25.957931034482765</v>
      </c>
      <c r="U64" s="156">
        <f t="shared" si="2"/>
        <v>141.50000000000003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142.00399999999999</v>
      </c>
      <c r="E65">
        <f>PPCL!N65</f>
        <v>0</v>
      </c>
      <c r="F65">
        <f t="shared" si="4"/>
        <v>165</v>
      </c>
      <c r="G65">
        <f t="shared" si="5"/>
        <v>142.00399999999999</v>
      </c>
      <c r="H65" s="154"/>
      <c r="I65">
        <f>BRPL_EOD!AG65+BRPL_EOD!AH65</f>
        <v>39.04</v>
      </c>
      <c r="J65">
        <f>BYPL_EOD!AG65+BYPL_EOD!AH65</f>
        <v>26</v>
      </c>
      <c r="K65">
        <f>MES_EOD!AG65+MES_EOD!AH65</f>
        <v>8.36</v>
      </c>
      <c r="L65">
        <f>NDMC_EOD!AG65+NDMC_EOD!AH65</f>
        <v>45</v>
      </c>
      <c r="M65">
        <f>TPDDL_EOD!AG65+TPDDL_EOD!AH65</f>
        <v>26.6</v>
      </c>
      <c r="N65">
        <f t="shared" si="0"/>
        <v>145</v>
      </c>
      <c r="O65" s="154">
        <f t="shared" si="1"/>
        <v>-2.9960000000000093</v>
      </c>
      <c r="P65">
        <v>38.233352827586202</v>
      </c>
      <c r="Q65">
        <v>25.462786206896549</v>
      </c>
      <c r="R65">
        <v>8.187265103448274</v>
      </c>
      <c r="S65">
        <v>44.070206896551724</v>
      </c>
      <c r="T65">
        <v>26.050388965517243</v>
      </c>
      <c r="U65" s="156">
        <f t="shared" si="2"/>
        <v>142.00399999999999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140.768</v>
      </c>
      <c r="E66">
        <f>PPCL!N66</f>
        <v>0</v>
      </c>
      <c r="F66">
        <f t="shared" si="4"/>
        <v>165</v>
      </c>
      <c r="G66">
        <f t="shared" si="5"/>
        <v>140.768</v>
      </c>
      <c r="H66" s="154"/>
      <c r="I66">
        <f>BRPL_EOD!AG66+BRPL_EOD!AH66</f>
        <v>39.04</v>
      </c>
      <c r="J66">
        <f>BYPL_EOD!AG66+BYPL_EOD!AH66</f>
        <v>26</v>
      </c>
      <c r="K66">
        <f>MES_EOD!AG66+MES_EOD!AH66</f>
        <v>8.36</v>
      </c>
      <c r="L66">
        <f>NDMC_EOD!AG66+NDMC_EOD!AH66</f>
        <v>45</v>
      </c>
      <c r="M66">
        <f>TPDDL_EOD!AG66+TPDDL_EOD!AH66</f>
        <v>26.6</v>
      </c>
      <c r="N66">
        <f t="shared" si="0"/>
        <v>145</v>
      </c>
      <c r="O66" s="154">
        <f t="shared" si="1"/>
        <v>-4.2319999999999993</v>
      </c>
      <c r="P66">
        <v>37.900570482758617</v>
      </c>
      <c r="Q66">
        <v>25.241158620689657</v>
      </c>
      <c r="R66">
        <v>8.1160033103448264</v>
      </c>
      <c r="S66">
        <v>43.686620689655172</v>
      </c>
      <c r="T66">
        <v>25.823646896551725</v>
      </c>
      <c r="U66" s="156">
        <f t="shared" si="2"/>
        <v>140.768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141.596</v>
      </c>
      <c r="E67">
        <f>PPCL!N67</f>
        <v>0</v>
      </c>
      <c r="F67">
        <f t="shared" si="4"/>
        <v>165</v>
      </c>
      <c r="G67">
        <f t="shared" si="5"/>
        <v>141.596</v>
      </c>
      <c r="H67" s="154"/>
      <c r="I67">
        <f>BRPL_EOD!AG67+BRPL_EOD!AH67</f>
        <v>39.04</v>
      </c>
      <c r="J67">
        <f>BYPL_EOD!AG67+BYPL_EOD!AH67</f>
        <v>26</v>
      </c>
      <c r="K67">
        <f>MES_EOD!AG67+MES_EOD!AH67</f>
        <v>8.36</v>
      </c>
      <c r="L67">
        <f>NDMC_EOD!AG67+NDMC_EOD!AH67</f>
        <v>45</v>
      </c>
      <c r="M67">
        <f>TPDDL_EOD!AG67+TPDDL_EOD!AH67</f>
        <v>26.6</v>
      </c>
      <c r="N67">
        <f t="shared" ref="N67:N98" si="6">SUM(I67:M67)</f>
        <v>145</v>
      </c>
      <c r="O67" s="154">
        <f t="shared" ref="O67:O98" si="7">G67-N67</f>
        <v>-3.4039999999999964</v>
      </c>
      <c r="P67">
        <v>38.123502344827585</v>
      </c>
      <c r="Q67">
        <v>25.389627586206899</v>
      </c>
      <c r="R67">
        <v>8.1637417931034477</v>
      </c>
      <c r="S67">
        <v>43.943586206896555</v>
      </c>
      <c r="T67">
        <v>25.97554206896552</v>
      </c>
      <c r="U67" s="156">
        <f t="shared" ref="U67:U98" si="8">SUM(P67:T67)</f>
        <v>141.596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141.12</v>
      </c>
      <c r="E68">
        <f>PPCL!N68</f>
        <v>0</v>
      </c>
      <c r="F68">
        <f t="shared" ref="F68:F98" si="10">B68+C68</f>
        <v>165</v>
      </c>
      <c r="G68">
        <f t="shared" ref="G68:G98" si="11">D68+E68</f>
        <v>141.12</v>
      </c>
      <c r="H68" s="154"/>
      <c r="I68">
        <f>BRPL_EOD!AG68+BRPL_EOD!AH68</f>
        <v>39.04</v>
      </c>
      <c r="J68">
        <f>BYPL_EOD!AG68+BYPL_EOD!AH68</f>
        <v>26</v>
      </c>
      <c r="K68">
        <f>MES_EOD!AG68+MES_EOD!AH68</f>
        <v>8.36</v>
      </c>
      <c r="L68">
        <f>NDMC_EOD!AG68+NDMC_EOD!AH68</f>
        <v>45</v>
      </c>
      <c r="M68">
        <f>TPDDL_EOD!AG68+TPDDL_EOD!AH68</f>
        <v>26.6</v>
      </c>
      <c r="N68">
        <f t="shared" si="6"/>
        <v>145</v>
      </c>
      <c r="O68" s="154">
        <f t="shared" si="7"/>
        <v>-3.8799999999999955</v>
      </c>
      <c r="P68">
        <v>37.995343448275861</v>
      </c>
      <c r="Q68">
        <v>25.304275862068966</v>
      </c>
      <c r="R68">
        <v>8.1362979310344823</v>
      </c>
      <c r="S68">
        <v>43.795862068965519</v>
      </c>
      <c r="T68">
        <v>25.888220689655174</v>
      </c>
      <c r="U68" s="156">
        <f t="shared" si="8"/>
        <v>141.12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141.65199999999999</v>
      </c>
      <c r="E69">
        <f>PPCL!N69</f>
        <v>0</v>
      </c>
      <c r="F69">
        <f t="shared" si="10"/>
        <v>165</v>
      </c>
      <c r="G69">
        <f t="shared" si="11"/>
        <v>141.65199999999999</v>
      </c>
      <c r="H69" s="154"/>
      <c r="I69">
        <f>BRPL_EOD!AG69+BRPL_EOD!AH69</f>
        <v>39.04</v>
      </c>
      <c r="J69">
        <f>BYPL_EOD!AG69+BYPL_EOD!AH69</f>
        <v>26</v>
      </c>
      <c r="K69">
        <f>MES_EOD!AG69+MES_EOD!AH69</f>
        <v>8.36</v>
      </c>
      <c r="L69">
        <f>NDMC_EOD!AG69+NDMC_EOD!AH69</f>
        <v>45</v>
      </c>
      <c r="M69">
        <f>TPDDL_EOD!AG69+TPDDL_EOD!AH69</f>
        <v>26.6</v>
      </c>
      <c r="N69">
        <f t="shared" si="6"/>
        <v>145</v>
      </c>
      <c r="O69" s="154">
        <f t="shared" si="7"/>
        <v>-3.3480000000000132</v>
      </c>
      <c r="P69">
        <v>38.138579862068958</v>
      </c>
      <c r="Q69">
        <v>25.39966896551724</v>
      </c>
      <c r="R69">
        <v>8.1669704827586198</v>
      </c>
      <c r="S69">
        <v>43.960965517241377</v>
      </c>
      <c r="T69">
        <v>25.98581517241379</v>
      </c>
      <c r="U69" s="156">
        <f t="shared" si="8"/>
        <v>141.65199999999999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140.84800000000001</v>
      </c>
      <c r="E70">
        <f>PPCL!N70</f>
        <v>0</v>
      </c>
      <c r="F70">
        <f t="shared" si="10"/>
        <v>165</v>
      </c>
      <c r="G70">
        <f t="shared" si="11"/>
        <v>140.84800000000001</v>
      </c>
      <c r="H70" s="154"/>
      <c r="I70">
        <f>BRPL_EOD!AG70+BRPL_EOD!AH70</f>
        <v>39.04</v>
      </c>
      <c r="J70">
        <f>BYPL_EOD!AG70+BYPL_EOD!AH70</f>
        <v>26</v>
      </c>
      <c r="K70">
        <f>MES_EOD!AG70+MES_EOD!AH70</f>
        <v>8.36</v>
      </c>
      <c r="L70">
        <f>NDMC_EOD!AG70+NDMC_EOD!AH70</f>
        <v>45</v>
      </c>
      <c r="M70">
        <f>TPDDL_EOD!AG70+TPDDL_EOD!AH70</f>
        <v>26.6</v>
      </c>
      <c r="N70">
        <f t="shared" si="6"/>
        <v>145</v>
      </c>
      <c r="O70" s="154">
        <f t="shared" si="7"/>
        <v>-4.1519999999999868</v>
      </c>
      <c r="P70">
        <v>37.922109793103452</v>
      </c>
      <c r="Q70">
        <v>25.255503448275864</v>
      </c>
      <c r="R70">
        <v>8.1206157241379309</v>
      </c>
      <c r="S70">
        <v>43.711448275862075</v>
      </c>
      <c r="T70">
        <v>25.838322758620695</v>
      </c>
      <c r="U70" s="156">
        <f t="shared" si="8"/>
        <v>140.84800000000004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141.916</v>
      </c>
      <c r="E71">
        <f>PPCL!N71</f>
        <v>0</v>
      </c>
      <c r="F71">
        <f t="shared" si="10"/>
        <v>165</v>
      </c>
      <c r="G71">
        <f t="shared" si="11"/>
        <v>141.916</v>
      </c>
      <c r="H71" s="154"/>
      <c r="I71">
        <f>BRPL_EOD!AG71+BRPL_EOD!AH71</f>
        <v>39.04</v>
      </c>
      <c r="J71">
        <f>BYPL_EOD!AG71+BYPL_EOD!AH71</f>
        <v>26</v>
      </c>
      <c r="K71">
        <f>MES_EOD!AG71+MES_EOD!AH71</f>
        <v>8.36</v>
      </c>
      <c r="L71">
        <f>NDMC_EOD!AG71+NDMC_EOD!AH71</f>
        <v>45</v>
      </c>
      <c r="M71">
        <f>TPDDL_EOD!AG71+TPDDL_EOD!AH71</f>
        <v>26.6</v>
      </c>
      <c r="N71">
        <f t="shared" si="6"/>
        <v>145</v>
      </c>
      <c r="O71" s="154">
        <f t="shared" si="7"/>
        <v>-3.0840000000000032</v>
      </c>
      <c r="P71">
        <v>38.209659586206897</v>
      </c>
      <c r="Q71">
        <v>25.447006896551724</v>
      </c>
      <c r="R71">
        <v>8.1821914482758622</v>
      </c>
      <c r="S71">
        <v>44.042896551724134</v>
      </c>
      <c r="T71">
        <v>26.034245517241381</v>
      </c>
      <c r="U71" s="156">
        <f t="shared" si="8"/>
        <v>141.916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141.05200000000002</v>
      </c>
      <c r="E72">
        <f>PPCL!N72</f>
        <v>0</v>
      </c>
      <c r="F72">
        <f t="shared" si="10"/>
        <v>165</v>
      </c>
      <c r="G72">
        <f t="shared" si="11"/>
        <v>141.05200000000002</v>
      </c>
      <c r="H72" s="154"/>
      <c r="I72">
        <f>BRPL_EOD!AG72+BRPL_EOD!AH72</f>
        <v>39.04</v>
      </c>
      <c r="J72">
        <f>BYPL_EOD!AG72+BYPL_EOD!AH72</f>
        <v>26</v>
      </c>
      <c r="K72">
        <f>MES_EOD!AG72+MES_EOD!AH72</f>
        <v>8.36</v>
      </c>
      <c r="L72">
        <f>NDMC_EOD!AG72+NDMC_EOD!AH72</f>
        <v>45</v>
      </c>
      <c r="M72">
        <f>TPDDL_EOD!AG72+TPDDL_EOD!AH72</f>
        <v>26.6</v>
      </c>
      <c r="N72">
        <f t="shared" si="6"/>
        <v>145</v>
      </c>
      <c r="O72" s="154">
        <f t="shared" si="7"/>
        <v>-3.9479999999999791</v>
      </c>
      <c r="P72">
        <v>37.977035034482761</v>
      </c>
      <c r="Q72">
        <v>25.292082758620694</v>
      </c>
      <c r="R72">
        <v>8.1323773793103449</v>
      </c>
      <c r="S72">
        <v>43.77475862068966</v>
      </c>
      <c r="T72">
        <v>25.875746206896558</v>
      </c>
      <c r="U72" s="156">
        <f t="shared" si="8"/>
        <v>141.05200000000002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141.50799999999998</v>
      </c>
      <c r="E73">
        <f>PPCL!N73</f>
        <v>0</v>
      </c>
      <c r="F73">
        <f t="shared" si="10"/>
        <v>165</v>
      </c>
      <c r="G73">
        <f t="shared" si="11"/>
        <v>141.50799999999998</v>
      </c>
      <c r="H73" s="154"/>
      <c r="I73">
        <f>BRPL_EOD!AG73+BRPL_EOD!AH73</f>
        <v>39.04</v>
      </c>
      <c r="J73">
        <f>BYPL_EOD!AG73+BYPL_EOD!AH73</f>
        <v>26</v>
      </c>
      <c r="K73">
        <f>MES_EOD!AG73+MES_EOD!AH73</f>
        <v>8.36</v>
      </c>
      <c r="L73">
        <f>NDMC_EOD!AG73+NDMC_EOD!AH73</f>
        <v>45</v>
      </c>
      <c r="M73">
        <f>TPDDL_EOD!AG73+TPDDL_EOD!AH73</f>
        <v>26.6</v>
      </c>
      <c r="N73">
        <f t="shared" si="6"/>
        <v>145</v>
      </c>
      <c r="O73" s="154">
        <f t="shared" si="7"/>
        <v>-3.4920000000000186</v>
      </c>
      <c r="P73">
        <v>38.099809103448273</v>
      </c>
      <c r="Q73">
        <v>25.373848275862066</v>
      </c>
      <c r="R73">
        <v>8.1586681379310324</v>
      </c>
      <c r="S73">
        <v>43.916275862068957</v>
      </c>
      <c r="T73">
        <v>25.959398620689655</v>
      </c>
      <c r="U73" s="156">
        <f t="shared" si="8"/>
        <v>141.50799999999998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140.62</v>
      </c>
      <c r="E74">
        <f>PPCL!N74</f>
        <v>0</v>
      </c>
      <c r="F74">
        <f t="shared" si="10"/>
        <v>165</v>
      </c>
      <c r="G74">
        <f t="shared" si="11"/>
        <v>140.62</v>
      </c>
      <c r="H74" s="154"/>
      <c r="I74">
        <f>BRPL_EOD!AG74+BRPL_EOD!AH74</f>
        <v>39.04</v>
      </c>
      <c r="J74">
        <f>BYPL_EOD!AG74+BYPL_EOD!AH74</f>
        <v>26</v>
      </c>
      <c r="K74">
        <f>MES_EOD!AG74+MES_EOD!AH74</f>
        <v>8.36</v>
      </c>
      <c r="L74">
        <f>NDMC_EOD!AG74+NDMC_EOD!AH74</f>
        <v>45</v>
      </c>
      <c r="M74">
        <f>TPDDL_EOD!AG74+TPDDL_EOD!AH74</f>
        <v>26.6</v>
      </c>
      <c r="N74">
        <f t="shared" si="6"/>
        <v>145</v>
      </c>
      <c r="O74" s="154">
        <f t="shared" si="7"/>
        <v>-4.3799999999999955</v>
      </c>
      <c r="P74">
        <v>37.860722758620689</v>
      </c>
      <c r="Q74">
        <v>25.214620689655174</v>
      </c>
      <c r="R74">
        <v>8.1074703448275862</v>
      </c>
      <c r="S74">
        <v>43.640689655172416</v>
      </c>
      <c r="T74">
        <v>25.79649655172414</v>
      </c>
      <c r="U74" s="156">
        <f t="shared" si="8"/>
        <v>140.62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140.93600000000001</v>
      </c>
      <c r="E75">
        <f>PPCL!N75</f>
        <v>0</v>
      </c>
      <c r="F75">
        <f t="shared" si="10"/>
        <v>165</v>
      </c>
      <c r="G75">
        <f t="shared" si="11"/>
        <v>140.93600000000001</v>
      </c>
      <c r="H75" s="154"/>
      <c r="I75">
        <f>BRPL_EOD!AG75+BRPL_EOD!AH75</f>
        <v>39.04</v>
      </c>
      <c r="J75">
        <f>BYPL_EOD!AG75+BYPL_EOD!AH75</f>
        <v>26</v>
      </c>
      <c r="K75">
        <f>MES_EOD!AG75+MES_EOD!AH75</f>
        <v>8.36</v>
      </c>
      <c r="L75">
        <f>NDMC_EOD!AG75+NDMC_EOD!AH75</f>
        <v>45</v>
      </c>
      <c r="M75">
        <f>TPDDL_EOD!AG75+TPDDL_EOD!AH75</f>
        <v>26.6</v>
      </c>
      <c r="N75">
        <f t="shared" si="6"/>
        <v>145</v>
      </c>
      <c r="O75" s="154">
        <f t="shared" si="7"/>
        <v>-4.063999999999993</v>
      </c>
      <c r="P75">
        <v>37.945803034482758</v>
      </c>
      <c r="Q75">
        <v>25.271282758620693</v>
      </c>
      <c r="R75">
        <v>8.1256893793103444</v>
      </c>
      <c r="S75">
        <v>43.738758620689659</v>
      </c>
      <c r="T75">
        <v>25.854466206896554</v>
      </c>
      <c r="U75" s="156">
        <f t="shared" si="8"/>
        <v>140.93600000000001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140.56</v>
      </c>
      <c r="E76">
        <f>PPCL!N76</f>
        <v>0</v>
      </c>
      <c r="F76">
        <f t="shared" si="10"/>
        <v>165</v>
      </c>
      <c r="G76">
        <f t="shared" si="11"/>
        <v>140.56</v>
      </c>
      <c r="H76" s="154"/>
      <c r="I76">
        <f>BRPL_EOD!AG76+BRPL_EOD!AH76</f>
        <v>39.04</v>
      </c>
      <c r="J76">
        <f>BYPL_EOD!AG76+BYPL_EOD!AH76</f>
        <v>26</v>
      </c>
      <c r="K76">
        <f>MES_EOD!AG76+MES_EOD!AH76</f>
        <v>8.36</v>
      </c>
      <c r="L76">
        <f>NDMC_EOD!AG76+NDMC_EOD!AH76</f>
        <v>45</v>
      </c>
      <c r="M76">
        <f>TPDDL_EOD!AG76+TPDDL_EOD!AH76</f>
        <v>26.6</v>
      </c>
      <c r="N76">
        <f t="shared" si="6"/>
        <v>145</v>
      </c>
      <c r="O76" s="154">
        <f t="shared" si="7"/>
        <v>-4.4399999999999977</v>
      </c>
      <c r="P76">
        <v>37.844568275862066</v>
      </c>
      <c r="Q76">
        <v>25.203862068965517</v>
      </c>
      <c r="R76">
        <v>8.1040110344827578</v>
      </c>
      <c r="S76">
        <v>43.622068965517244</v>
      </c>
      <c r="T76">
        <v>25.785489655172416</v>
      </c>
      <c r="U76" s="156">
        <f t="shared" si="8"/>
        <v>140.56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141.02799999999999</v>
      </c>
      <c r="E77">
        <f>PPCL!N77</f>
        <v>0</v>
      </c>
      <c r="F77">
        <f t="shared" si="10"/>
        <v>165</v>
      </c>
      <c r="G77">
        <f t="shared" si="11"/>
        <v>141.02799999999999</v>
      </c>
      <c r="H77" s="154"/>
      <c r="I77">
        <f>BRPL_EOD!AG77+BRPL_EOD!AH77</f>
        <v>39.04</v>
      </c>
      <c r="J77">
        <f>BYPL_EOD!AG77+BYPL_EOD!AH77</f>
        <v>26</v>
      </c>
      <c r="K77">
        <f>MES_EOD!AG77+MES_EOD!AH77</f>
        <v>8.36</v>
      </c>
      <c r="L77">
        <f>NDMC_EOD!AG77+NDMC_EOD!AH77</f>
        <v>45</v>
      </c>
      <c r="M77">
        <f>TPDDL_EOD!AG77+TPDDL_EOD!AH77</f>
        <v>26.6</v>
      </c>
      <c r="N77">
        <f t="shared" si="6"/>
        <v>145</v>
      </c>
      <c r="O77" s="154">
        <f t="shared" si="7"/>
        <v>-3.9720000000000084</v>
      </c>
      <c r="P77">
        <v>37.970573241379306</v>
      </c>
      <c r="Q77">
        <v>25.287779310344828</v>
      </c>
      <c r="R77">
        <v>8.1309936551724125</v>
      </c>
      <c r="S77">
        <v>43.767310344827585</v>
      </c>
      <c r="T77">
        <v>25.871343448275862</v>
      </c>
      <c r="U77" s="156">
        <f t="shared" si="8"/>
        <v>141.02799999999999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140.89999999999998</v>
      </c>
      <c r="E78">
        <f>PPCL!N78</f>
        <v>0</v>
      </c>
      <c r="F78">
        <f t="shared" si="10"/>
        <v>165</v>
      </c>
      <c r="G78">
        <f t="shared" si="11"/>
        <v>140.89999999999998</v>
      </c>
      <c r="H78" s="154"/>
      <c r="I78">
        <f>BRPL_EOD!AG78+BRPL_EOD!AH78</f>
        <v>39.04</v>
      </c>
      <c r="J78">
        <f>BYPL_EOD!AG78+BYPL_EOD!AH78</f>
        <v>26</v>
      </c>
      <c r="K78">
        <f>MES_EOD!AG78+MES_EOD!AH78</f>
        <v>8.36</v>
      </c>
      <c r="L78">
        <f>NDMC_EOD!AG78+NDMC_EOD!AH78</f>
        <v>45</v>
      </c>
      <c r="M78">
        <f>TPDDL_EOD!AG78+TPDDL_EOD!AH78</f>
        <v>26.6</v>
      </c>
      <c r="N78">
        <f t="shared" si="6"/>
        <v>145</v>
      </c>
      <c r="O78" s="154">
        <f t="shared" si="7"/>
        <v>-4.1000000000000227</v>
      </c>
      <c r="P78">
        <v>37.936110344827583</v>
      </c>
      <c r="Q78">
        <v>25.264827586206891</v>
      </c>
      <c r="R78">
        <v>8.1236137931034467</v>
      </c>
      <c r="S78">
        <v>43.727586206896547</v>
      </c>
      <c r="T78">
        <v>25.847862068965515</v>
      </c>
      <c r="U78" s="156">
        <f t="shared" si="8"/>
        <v>140.89999999999998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140.75200000000001</v>
      </c>
      <c r="E79">
        <f>PPCL!N79</f>
        <v>0</v>
      </c>
      <c r="F79">
        <f t="shared" si="10"/>
        <v>165</v>
      </c>
      <c r="G79">
        <f t="shared" si="11"/>
        <v>140.75200000000001</v>
      </c>
      <c r="H79" s="154"/>
      <c r="I79">
        <f>BRPL_EOD!AG79+BRPL_EOD!AH79</f>
        <v>39.04</v>
      </c>
      <c r="J79">
        <f>BYPL_EOD!AG79+BYPL_EOD!AH79</f>
        <v>26</v>
      </c>
      <c r="K79">
        <f>MES_EOD!AG79+MES_EOD!AH79</f>
        <v>8.36</v>
      </c>
      <c r="L79">
        <f>NDMC_EOD!AG79+NDMC_EOD!AH79</f>
        <v>45</v>
      </c>
      <c r="M79">
        <f>TPDDL_EOD!AG79+TPDDL_EOD!AH79</f>
        <v>26.6</v>
      </c>
      <c r="N79">
        <f t="shared" si="6"/>
        <v>145</v>
      </c>
      <c r="O79" s="154">
        <f t="shared" si="7"/>
        <v>-4.2479999999999905</v>
      </c>
      <c r="P79">
        <v>37.896262620689654</v>
      </c>
      <c r="Q79">
        <v>25.238289655172416</v>
      </c>
      <c r="R79">
        <v>8.1150808275862065</v>
      </c>
      <c r="S79">
        <v>43.681655172413798</v>
      </c>
      <c r="T79">
        <v>25.820711724137933</v>
      </c>
      <c r="U79" s="156">
        <f t="shared" si="8"/>
        <v>140.75200000000001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140.46</v>
      </c>
      <c r="E80">
        <f>PPCL!N80</f>
        <v>0</v>
      </c>
      <c r="F80">
        <f t="shared" si="10"/>
        <v>165</v>
      </c>
      <c r="G80">
        <f t="shared" si="11"/>
        <v>140.46</v>
      </c>
      <c r="H80" s="154"/>
      <c r="I80">
        <f>BRPL_EOD!AG80+BRPL_EOD!AH80</f>
        <v>39.04</v>
      </c>
      <c r="J80">
        <f>BYPL_EOD!AG80+BYPL_EOD!AH80</f>
        <v>26</v>
      </c>
      <c r="K80">
        <f>MES_EOD!AG80+MES_EOD!AH80</f>
        <v>8.36</v>
      </c>
      <c r="L80">
        <f>NDMC_EOD!AG80+NDMC_EOD!AH80</f>
        <v>45</v>
      </c>
      <c r="M80">
        <f>TPDDL_EOD!AG80+TPDDL_EOD!AH80</f>
        <v>26.6</v>
      </c>
      <c r="N80">
        <f t="shared" si="6"/>
        <v>145</v>
      </c>
      <c r="O80" s="154">
        <f t="shared" si="7"/>
        <v>-4.539999999999992</v>
      </c>
      <c r="P80">
        <v>37.817644137931033</v>
      </c>
      <c r="Q80">
        <v>25.18593103448276</v>
      </c>
      <c r="R80">
        <v>8.098245517241379</v>
      </c>
      <c r="S80">
        <v>43.591034482758623</v>
      </c>
      <c r="T80">
        <v>25.767144827586211</v>
      </c>
      <c r="U80" s="156">
        <f t="shared" si="8"/>
        <v>140.46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141.05199999999999</v>
      </c>
      <c r="E81">
        <f>PPCL!N81</f>
        <v>0</v>
      </c>
      <c r="F81">
        <f t="shared" si="10"/>
        <v>165</v>
      </c>
      <c r="G81">
        <f t="shared" si="11"/>
        <v>141.05199999999999</v>
      </c>
      <c r="H81" s="154"/>
      <c r="I81">
        <f>BRPL_EOD!AG81+BRPL_EOD!AH81</f>
        <v>39.04</v>
      </c>
      <c r="J81">
        <f>BYPL_EOD!AG81+BYPL_EOD!AH81</f>
        <v>26</v>
      </c>
      <c r="K81">
        <f>MES_EOD!AG81+MES_EOD!AH81</f>
        <v>8.36</v>
      </c>
      <c r="L81">
        <f>NDMC_EOD!AG81+NDMC_EOD!AH81</f>
        <v>45</v>
      </c>
      <c r="M81">
        <f>TPDDL_EOD!AG81+TPDDL_EOD!AH81</f>
        <v>26.6</v>
      </c>
      <c r="N81">
        <f t="shared" si="6"/>
        <v>145</v>
      </c>
      <c r="O81" s="154">
        <f t="shared" si="7"/>
        <v>-3.9480000000000075</v>
      </c>
      <c r="P81">
        <v>37.977035034482753</v>
      </c>
      <c r="Q81">
        <v>25.292082758620687</v>
      </c>
      <c r="R81">
        <v>8.1323773793103431</v>
      </c>
      <c r="S81">
        <v>43.774758620689653</v>
      </c>
      <c r="T81">
        <v>25.875746206896551</v>
      </c>
      <c r="U81" s="156">
        <f t="shared" si="8"/>
        <v>141.05199999999999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141.244</v>
      </c>
      <c r="E82">
        <f>PPCL!N82</f>
        <v>0</v>
      </c>
      <c r="F82">
        <f t="shared" si="10"/>
        <v>165</v>
      </c>
      <c r="G82">
        <f t="shared" si="11"/>
        <v>141.244</v>
      </c>
      <c r="H82" s="154"/>
      <c r="I82">
        <f>BRPL_EOD!AG82+BRPL_EOD!AH82</f>
        <v>39.04</v>
      </c>
      <c r="J82">
        <f>BYPL_EOD!AG82+BYPL_EOD!AH82</f>
        <v>26</v>
      </c>
      <c r="K82">
        <f>MES_EOD!AG82+MES_EOD!AH82</f>
        <v>8.36</v>
      </c>
      <c r="L82">
        <f>NDMC_EOD!AG82+NDMC_EOD!AH82</f>
        <v>45</v>
      </c>
      <c r="M82">
        <f>TPDDL_EOD!AG82+TPDDL_EOD!AH82</f>
        <v>26.6</v>
      </c>
      <c r="N82">
        <f t="shared" si="6"/>
        <v>145</v>
      </c>
      <c r="O82" s="154">
        <f t="shared" si="7"/>
        <v>-3.7560000000000002</v>
      </c>
      <c r="P82">
        <v>38.028729379310342</v>
      </c>
      <c r="Q82">
        <v>25.326510344827586</v>
      </c>
      <c r="R82">
        <v>8.1434471724137918</v>
      </c>
      <c r="S82">
        <v>43.834344827586207</v>
      </c>
      <c r="T82">
        <v>25.910968275862071</v>
      </c>
      <c r="U82" s="156">
        <f t="shared" si="8"/>
        <v>141.244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144.49200000000002</v>
      </c>
      <c r="E83">
        <f>PPCL!N83</f>
        <v>0</v>
      </c>
      <c r="F83">
        <f t="shared" si="10"/>
        <v>165</v>
      </c>
      <c r="G83">
        <f t="shared" si="11"/>
        <v>144.49200000000002</v>
      </c>
      <c r="H83" s="154"/>
      <c r="I83">
        <f>BRPL_EOD!AG83+BRPL_EOD!AH83</f>
        <v>39.04</v>
      </c>
      <c r="J83">
        <f>BYPL_EOD!AG83+BYPL_EOD!AH83</f>
        <v>26</v>
      </c>
      <c r="K83">
        <f>MES_EOD!AG83+MES_EOD!AH83</f>
        <v>8.36</v>
      </c>
      <c r="L83">
        <f>NDMC_EOD!AG83+NDMC_EOD!AH83</f>
        <v>45</v>
      </c>
      <c r="M83">
        <f>TPDDL_EOD!AG83+TPDDL_EOD!AH83</f>
        <v>26.6</v>
      </c>
      <c r="N83">
        <f t="shared" si="6"/>
        <v>145</v>
      </c>
      <c r="O83" s="154">
        <f t="shared" si="7"/>
        <v>-0.50799999999998136</v>
      </c>
      <c r="P83">
        <v>38.903225379310349</v>
      </c>
      <c r="Q83">
        <v>25.908910344827589</v>
      </c>
      <c r="R83">
        <v>8.3307111724137943</v>
      </c>
      <c r="S83">
        <v>44.84234482758621</v>
      </c>
      <c r="T83">
        <v>26.506808275862074</v>
      </c>
      <c r="U83" s="156">
        <f t="shared" si="8"/>
        <v>144.49200000000002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144.64400000000001</v>
      </c>
      <c r="E84">
        <f>PPCL!N84</f>
        <v>0</v>
      </c>
      <c r="F84">
        <f t="shared" si="10"/>
        <v>165</v>
      </c>
      <c r="G84">
        <f t="shared" si="11"/>
        <v>144.64400000000001</v>
      </c>
      <c r="H84" s="154"/>
      <c r="I84">
        <f>BRPL_EOD!AG84+BRPL_EOD!AH84</f>
        <v>39.04</v>
      </c>
      <c r="J84">
        <f>BYPL_EOD!AG84+BYPL_EOD!AH84</f>
        <v>26</v>
      </c>
      <c r="K84">
        <f>MES_EOD!AG84+MES_EOD!AH84</f>
        <v>8.36</v>
      </c>
      <c r="L84">
        <f>NDMC_EOD!AG84+NDMC_EOD!AH84</f>
        <v>45</v>
      </c>
      <c r="M84">
        <f>TPDDL_EOD!AG84+TPDDL_EOD!AH84</f>
        <v>26.6</v>
      </c>
      <c r="N84">
        <f t="shared" si="6"/>
        <v>145</v>
      </c>
      <c r="O84" s="154">
        <f t="shared" si="7"/>
        <v>-0.35599999999999454</v>
      </c>
      <c r="P84">
        <v>38.94415006896552</v>
      </c>
      <c r="Q84">
        <v>25.936165517241381</v>
      </c>
      <c r="R84">
        <v>8.339474758620689</v>
      </c>
      <c r="S84">
        <v>44.889517241379309</v>
      </c>
      <c r="T84">
        <v>26.534692413793106</v>
      </c>
      <c r="U84" s="156">
        <f t="shared" si="8"/>
        <v>144.64400000000001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144.364</v>
      </c>
      <c r="E85">
        <f>PPCL!N85</f>
        <v>0</v>
      </c>
      <c r="F85">
        <f t="shared" si="10"/>
        <v>165</v>
      </c>
      <c r="G85">
        <f t="shared" si="11"/>
        <v>144.364</v>
      </c>
      <c r="H85" s="154"/>
      <c r="I85">
        <f>BRPL_EOD!AG85+BRPL_EOD!AH85</f>
        <v>39.04</v>
      </c>
      <c r="J85">
        <f>BYPL_EOD!AG85+BYPL_EOD!AH85</f>
        <v>26</v>
      </c>
      <c r="K85">
        <f>MES_EOD!AG85+MES_EOD!AH85</f>
        <v>8.36</v>
      </c>
      <c r="L85">
        <f>NDMC_EOD!AG85+NDMC_EOD!AH85</f>
        <v>45</v>
      </c>
      <c r="M85">
        <f>TPDDL_EOD!AG85+TPDDL_EOD!AH85</f>
        <v>26.6</v>
      </c>
      <c r="N85">
        <f t="shared" si="6"/>
        <v>145</v>
      </c>
      <c r="O85" s="154">
        <f t="shared" si="7"/>
        <v>-0.63599999999999568</v>
      </c>
      <c r="P85">
        <v>38.868762482758619</v>
      </c>
      <c r="Q85">
        <v>25.885958620689657</v>
      </c>
      <c r="R85">
        <v>8.3233313103448268</v>
      </c>
      <c r="S85">
        <v>44.802620689655171</v>
      </c>
      <c r="T85">
        <v>26.483326896551727</v>
      </c>
      <c r="U85" s="156">
        <f t="shared" si="8"/>
        <v>144.364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144.15200000000002</v>
      </c>
      <c r="E86">
        <f>PPCL!N86</f>
        <v>0</v>
      </c>
      <c r="F86">
        <f t="shared" si="10"/>
        <v>165</v>
      </c>
      <c r="G86">
        <f t="shared" si="11"/>
        <v>144.15200000000002</v>
      </c>
      <c r="H86" s="154"/>
      <c r="I86">
        <f>BRPL_EOD!AG86+BRPL_EOD!AH86</f>
        <v>39.04</v>
      </c>
      <c r="J86">
        <f>BYPL_EOD!AG86+BYPL_EOD!AH86</f>
        <v>26</v>
      </c>
      <c r="K86">
        <f>MES_EOD!AG86+MES_EOD!AH86</f>
        <v>8.36</v>
      </c>
      <c r="L86">
        <f>NDMC_EOD!AG86+NDMC_EOD!AH86</f>
        <v>45</v>
      </c>
      <c r="M86">
        <f>TPDDL_EOD!AG86+TPDDL_EOD!AH86</f>
        <v>26.6</v>
      </c>
      <c r="N86">
        <f t="shared" si="6"/>
        <v>145</v>
      </c>
      <c r="O86" s="154">
        <f t="shared" si="7"/>
        <v>-0.84799999999998477</v>
      </c>
      <c r="P86">
        <v>38.811683310344833</v>
      </c>
      <c r="Q86">
        <v>25.847944827586211</v>
      </c>
      <c r="R86">
        <v>8.3111084137931037</v>
      </c>
      <c r="S86">
        <v>44.7368275862069</v>
      </c>
      <c r="T86">
        <v>26.444435862068971</v>
      </c>
      <c r="U86" s="156">
        <f t="shared" si="8"/>
        <v>144.15200000000002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144.01999999999998</v>
      </c>
      <c r="E87">
        <f>PPCL!N87</f>
        <v>0</v>
      </c>
      <c r="F87">
        <f t="shared" si="10"/>
        <v>165</v>
      </c>
      <c r="G87">
        <f t="shared" si="11"/>
        <v>144.01999999999998</v>
      </c>
      <c r="H87" s="154"/>
      <c r="I87">
        <f>BRPL_EOD!AG87+BRPL_EOD!AH87</f>
        <v>39.04</v>
      </c>
      <c r="J87">
        <f>BYPL_EOD!AG87+BYPL_EOD!AH87</f>
        <v>26</v>
      </c>
      <c r="K87">
        <f>MES_EOD!AG87+MES_EOD!AH87</f>
        <v>8.36</v>
      </c>
      <c r="L87">
        <f>NDMC_EOD!AG87+NDMC_EOD!AH87</f>
        <v>45</v>
      </c>
      <c r="M87">
        <f>TPDDL_EOD!AG87+TPDDL_EOD!AH87</f>
        <v>26.6</v>
      </c>
      <c r="N87">
        <f t="shared" si="6"/>
        <v>145</v>
      </c>
      <c r="O87" s="154">
        <f t="shared" si="7"/>
        <v>-0.98000000000001819</v>
      </c>
      <c r="P87">
        <v>38.776143448275853</v>
      </c>
      <c r="Q87">
        <v>25.824275862068962</v>
      </c>
      <c r="R87">
        <v>8.3034979310344816</v>
      </c>
      <c r="S87">
        <v>44.695862068965511</v>
      </c>
      <c r="T87">
        <v>26.420220689655171</v>
      </c>
      <c r="U87" s="156">
        <f t="shared" si="8"/>
        <v>144.01999999999998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144.34399999999999</v>
      </c>
      <c r="E88">
        <f>PPCL!N88</f>
        <v>0</v>
      </c>
      <c r="F88">
        <f t="shared" si="10"/>
        <v>165</v>
      </c>
      <c r="G88">
        <f t="shared" si="11"/>
        <v>144.34399999999999</v>
      </c>
      <c r="H88" s="154"/>
      <c r="I88">
        <f>BRPL_EOD!AG88+BRPL_EOD!AH88</f>
        <v>39.04</v>
      </c>
      <c r="J88">
        <f>BYPL_EOD!AG88+BYPL_EOD!AH88</f>
        <v>26</v>
      </c>
      <c r="K88">
        <f>MES_EOD!AG88+MES_EOD!AH88</f>
        <v>8.36</v>
      </c>
      <c r="L88">
        <f>NDMC_EOD!AG88+NDMC_EOD!AH88</f>
        <v>45</v>
      </c>
      <c r="M88">
        <f>TPDDL_EOD!AG88+TPDDL_EOD!AH88</f>
        <v>26.6</v>
      </c>
      <c r="N88">
        <f t="shared" si="6"/>
        <v>145</v>
      </c>
      <c r="O88" s="154">
        <f t="shared" si="7"/>
        <v>-0.65600000000000591</v>
      </c>
      <c r="P88">
        <v>38.863377655172414</v>
      </c>
      <c r="Q88">
        <v>25.882372413793103</v>
      </c>
      <c r="R88">
        <v>8.3221782068965506</v>
      </c>
      <c r="S88">
        <v>44.796413793103447</v>
      </c>
      <c r="T88">
        <v>26.479657931034485</v>
      </c>
      <c r="U88" s="156">
        <f t="shared" si="8"/>
        <v>144.34400000000002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144.20400000000001</v>
      </c>
      <c r="E89">
        <f>PPCL!N89</f>
        <v>0</v>
      </c>
      <c r="F89">
        <f t="shared" si="10"/>
        <v>165</v>
      </c>
      <c r="G89">
        <f t="shared" si="11"/>
        <v>144.20400000000001</v>
      </c>
      <c r="H89" s="154"/>
      <c r="I89">
        <f>BRPL_EOD!AG89+BRPL_EOD!AH89</f>
        <v>39.04</v>
      </c>
      <c r="J89">
        <f>BYPL_EOD!AG89+BYPL_EOD!AH89</f>
        <v>26</v>
      </c>
      <c r="K89">
        <f>MES_EOD!AG89+MES_EOD!AH89</f>
        <v>8.36</v>
      </c>
      <c r="L89">
        <f>NDMC_EOD!AG89+NDMC_EOD!AH89</f>
        <v>45</v>
      </c>
      <c r="M89">
        <f>TPDDL_EOD!AG89+TPDDL_EOD!AH89</f>
        <v>26.6</v>
      </c>
      <c r="N89">
        <f t="shared" si="6"/>
        <v>145</v>
      </c>
      <c r="O89" s="154">
        <f t="shared" si="7"/>
        <v>-0.79599999999999227</v>
      </c>
      <c r="P89">
        <v>38.825683862068963</v>
      </c>
      <c r="Q89">
        <v>25.857268965517243</v>
      </c>
      <c r="R89">
        <v>8.3141064827586213</v>
      </c>
      <c r="S89">
        <v>44.752965517241378</v>
      </c>
      <c r="T89">
        <v>26.453975172413795</v>
      </c>
      <c r="U89" s="156">
        <f t="shared" si="8"/>
        <v>144.20400000000001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144.49599999999998</v>
      </c>
      <c r="E90">
        <f>PPCL!N90</f>
        <v>0</v>
      </c>
      <c r="F90">
        <f t="shared" si="10"/>
        <v>165</v>
      </c>
      <c r="G90">
        <f t="shared" si="11"/>
        <v>144.49599999999998</v>
      </c>
      <c r="H90" s="154"/>
      <c r="I90">
        <f>BRPL_EOD!AG90+BRPL_EOD!AH90</f>
        <v>39.04</v>
      </c>
      <c r="J90">
        <f>BYPL_EOD!AG90+BYPL_EOD!AH90</f>
        <v>26</v>
      </c>
      <c r="K90">
        <f>MES_EOD!AG90+MES_EOD!AH90</f>
        <v>8.36</v>
      </c>
      <c r="L90">
        <f>NDMC_EOD!AG90+NDMC_EOD!AH90</f>
        <v>45</v>
      </c>
      <c r="M90">
        <f>TPDDL_EOD!AG90+TPDDL_EOD!AH90</f>
        <v>26.6</v>
      </c>
      <c r="N90">
        <f t="shared" si="6"/>
        <v>145</v>
      </c>
      <c r="O90" s="154">
        <f t="shared" si="7"/>
        <v>-0.5040000000000191</v>
      </c>
      <c r="P90">
        <v>38.904302344827578</v>
      </c>
      <c r="Q90">
        <v>25.909627586206891</v>
      </c>
      <c r="R90">
        <v>8.3309417931034471</v>
      </c>
      <c r="S90">
        <v>44.843586206896546</v>
      </c>
      <c r="T90">
        <v>26.507542068965517</v>
      </c>
      <c r="U90" s="156">
        <f t="shared" si="8"/>
        <v>144.49599999999998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144.624</v>
      </c>
      <c r="E91">
        <f>PPCL!N91</f>
        <v>0</v>
      </c>
      <c r="F91">
        <f t="shared" si="10"/>
        <v>165</v>
      </c>
      <c r="G91">
        <f t="shared" si="11"/>
        <v>144.624</v>
      </c>
      <c r="H91" s="154"/>
      <c r="I91">
        <f>BRPL_EOD!AG91+BRPL_EOD!AH91</f>
        <v>39.04</v>
      </c>
      <c r="J91">
        <f>BYPL_EOD!AG91+BYPL_EOD!AH91</f>
        <v>26</v>
      </c>
      <c r="K91">
        <f>MES_EOD!AG91+MES_EOD!AH91</f>
        <v>8.36</v>
      </c>
      <c r="L91">
        <f>NDMC_EOD!AG91+NDMC_EOD!AH91</f>
        <v>45</v>
      </c>
      <c r="M91">
        <f>TPDDL_EOD!AG91+TPDDL_EOD!AH91</f>
        <v>26.6</v>
      </c>
      <c r="N91">
        <f t="shared" si="6"/>
        <v>145</v>
      </c>
      <c r="O91" s="154">
        <f t="shared" si="7"/>
        <v>-0.37600000000000477</v>
      </c>
      <c r="P91">
        <v>38.938765241379308</v>
      </c>
      <c r="Q91">
        <v>25.932579310344828</v>
      </c>
      <c r="R91">
        <v>8.3383216551724129</v>
      </c>
      <c r="S91">
        <v>44.883310344827585</v>
      </c>
      <c r="T91">
        <v>26.531023448275864</v>
      </c>
      <c r="U91" s="156">
        <f t="shared" si="8"/>
        <v>144.624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144.15600000000001</v>
      </c>
      <c r="E92">
        <f>PPCL!N92</f>
        <v>0</v>
      </c>
      <c r="F92">
        <f t="shared" si="10"/>
        <v>165</v>
      </c>
      <c r="G92">
        <f t="shared" si="11"/>
        <v>144.15600000000001</v>
      </c>
      <c r="H92" s="154"/>
      <c r="I92">
        <f>BRPL_EOD!AG92+BRPL_EOD!AH92</f>
        <v>39.04</v>
      </c>
      <c r="J92">
        <f>BYPL_EOD!AG92+BYPL_EOD!AH92</f>
        <v>26</v>
      </c>
      <c r="K92">
        <f>MES_EOD!AG92+MES_EOD!AH92</f>
        <v>8.36</v>
      </c>
      <c r="L92">
        <f>NDMC_EOD!AG92+NDMC_EOD!AH92</f>
        <v>45</v>
      </c>
      <c r="M92">
        <f>TPDDL_EOD!AG92+TPDDL_EOD!AH92</f>
        <v>26.6</v>
      </c>
      <c r="N92">
        <f t="shared" si="6"/>
        <v>145</v>
      </c>
      <c r="O92" s="154">
        <f t="shared" si="7"/>
        <v>-0.84399999999999409</v>
      </c>
      <c r="P92">
        <v>38.812760275862068</v>
      </c>
      <c r="Q92">
        <v>25.848662068965517</v>
      </c>
      <c r="R92">
        <v>8.3113390344827582</v>
      </c>
      <c r="S92">
        <v>44.738068965517243</v>
      </c>
      <c r="T92">
        <v>26.445169655172418</v>
      </c>
      <c r="U92" s="156">
        <f t="shared" si="8"/>
        <v>144.15600000000001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144.22800000000001</v>
      </c>
      <c r="E93">
        <f>PPCL!N93</f>
        <v>0</v>
      </c>
      <c r="F93">
        <f t="shared" si="10"/>
        <v>165</v>
      </c>
      <c r="G93">
        <f t="shared" si="11"/>
        <v>144.22800000000001</v>
      </c>
      <c r="H93" s="154"/>
      <c r="I93">
        <f>BRPL_EOD!AG93+BRPL_EOD!AH93</f>
        <v>39.04</v>
      </c>
      <c r="J93">
        <f>BYPL_EOD!AG93+BYPL_EOD!AH93</f>
        <v>26</v>
      </c>
      <c r="K93">
        <f>MES_EOD!AG93+MES_EOD!AH93</f>
        <v>8.36</v>
      </c>
      <c r="L93">
        <f>NDMC_EOD!AG93+NDMC_EOD!AH93</f>
        <v>45</v>
      </c>
      <c r="M93">
        <f>TPDDL_EOD!AG93+TPDDL_EOD!AH93</f>
        <v>26.6</v>
      </c>
      <c r="N93">
        <f t="shared" si="6"/>
        <v>145</v>
      </c>
      <c r="O93" s="154">
        <f t="shared" si="7"/>
        <v>-0.77199999999999136</v>
      </c>
      <c r="P93">
        <v>38.832145655172418</v>
      </c>
      <c r="Q93">
        <v>25.861572413793105</v>
      </c>
      <c r="R93">
        <v>8.3154902068965519</v>
      </c>
      <c r="S93">
        <v>44.760413793103453</v>
      </c>
      <c r="T93">
        <v>26.458377931034487</v>
      </c>
      <c r="U93" s="156">
        <f t="shared" si="8"/>
        <v>144.22800000000001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144.20400000000001</v>
      </c>
      <c r="E94">
        <f>PPCL!N94</f>
        <v>0</v>
      </c>
      <c r="F94">
        <f t="shared" si="10"/>
        <v>165</v>
      </c>
      <c r="G94">
        <f t="shared" si="11"/>
        <v>144.20400000000001</v>
      </c>
      <c r="H94" s="154"/>
      <c r="I94">
        <f>BRPL_EOD!AG94+BRPL_EOD!AH94</f>
        <v>40.11</v>
      </c>
      <c r="J94">
        <f>BYPL_EOD!AG94+BYPL_EOD!AH94</f>
        <v>26</v>
      </c>
      <c r="K94">
        <f>MES_EOD!AG94+MES_EOD!AH94</f>
        <v>8.59</v>
      </c>
      <c r="L94">
        <f>NDMC_EOD!AG94+NDMC_EOD!AH94</f>
        <v>42.96</v>
      </c>
      <c r="M94">
        <f>TPDDL_EOD!AG94+TPDDL_EOD!AH94</f>
        <v>27.34</v>
      </c>
      <c r="N94">
        <f t="shared" si="6"/>
        <v>145</v>
      </c>
      <c r="O94" s="154">
        <f t="shared" si="7"/>
        <v>-0.79599999999999227</v>
      </c>
      <c r="P94">
        <v>39.889809931034485</v>
      </c>
      <c r="Q94">
        <v>25.857268965517243</v>
      </c>
      <c r="R94">
        <v>8.5428438620689651</v>
      </c>
      <c r="S94">
        <v>42.724164413793105</v>
      </c>
      <c r="T94">
        <v>27.189912827586209</v>
      </c>
      <c r="U94" s="156">
        <f t="shared" si="8"/>
        <v>144.20400000000001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144.1</v>
      </c>
      <c r="E95">
        <f>PPCL!N95</f>
        <v>0</v>
      </c>
      <c r="F95">
        <f t="shared" si="10"/>
        <v>165</v>
      </c>
      <c r="G95">
        <f t="shared" si="11"/>
        <v>144.1</v>
      </c>
      <c r="H95" s="154"/>
      <c r="I95">
        <f>BRPL_EOD!AG95+BRPL_EOD!AH95</f>
        <v>40.11</v>
      </c>
      <c r="J95">
        <f>BYPL_EOD!AG95+BYPL_EOD!AH95</f>
        <v>26</v>
      </c>
      <c r="K95">
        <f>MES_EOD!AG95+MES_EOD!AH95</f>
        <v>8.59</v>
      </c>
      <c r="L95">
        <f>NDMC_EOD!AG95+NDMC_EOD!AH95</f>
        <v>42.96</v>
      </c>
      <c r="M95">
        <f>TPDDL_EOD!AG95+TPDDL_EOD!AH95</f>
        <v>27.34</v>
      </c>
      <c r="N95">
        <f t="shared" si="6"/>
        <v>145</v>
      </c>
      <c r="O95" s="154">
        <f t="shared" si="7"/>
        <v>-0.90000000000000568</v>
      </c>
      <c r="P95">
        <v>39.861041379310343</v>
      </c>
      <c r="Q95">
        <v>25.838620689655173</v>
      </c>
      <c r="R95">
        <v>8.5366827586206888</v>
      </c>
      <c r="S95">
        <v>42.693351724137933</v>
      </c>
      <c r="T95">
        <v>27.17030344827586</v>
      </c>
      <c r="U95" s="156">
        <f t="shared" si="8"/>
        <v>144.1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144.84800000000001</v>
      </c>
      <c r="E96">
        <f>PPCL!N96</f>
        <v>0</v>
      </c>
      <c r="F96">
        <f t="shared" si="10"/>
        <v>165</v>
      </c>
      <c r="G96">
        <f t="shared" si="11"/>
        <v>144.84800000000001</v>
      </c>
      <c r="H96" s="154"/>
      <c r="I96">
        <f>BRPL_EOD!AG96+BRPL_EOD!AH96</f>
        <v>40.11</v>
      </c>
      <c r="J96">
        <f>BYPL_EOD!AG96+BYPL_EOD!AH96</f>
        <v>26</v>
      </c>
      <c r="K96">
        <f>MES_EOD!AG96+MES_EOD!AH96</f>
        <v>8.59</v>
      </c>
      <c r="L96">
        <f>NDMC_EOD!AG96+NDMC_EOD!AH96</f>
        <v>42.96</v>
      </c>
      <c r="M96">
        <f>TPDDL_EOD!AG96+TPDDL_EOD!AH96</f>
        <v>27.34</v>
      </c>
      <c r="N96">
        <f t="shared" si="6"/>
        <v>145</v>
      </c>
      <c r="O96" s="154">
        <f t="shared" si="7"/>
        <v>-0.15199999999998681</v>
      </c>
      <c r="P96">
        <v>40.067953655172417</v>
      </c>
      <c r="Q96">
        <v>25.972744827586208</v>
      </c>
      <c r="R96">
        <v>8.5809953103448287</v>
      </c>
      <c r="S96">
        <v>42.914966068965519</v>
      </c>
      <c r="T96">
        <v>27.311340137931037</v>
      </c>
      <c r="U96" s="156">
        <f t="shared" si="8"/>
        <v>144.84800000000001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144.34</v>
      </c>
      <c r="E97">
        <f>PPCL!N97</f>
        <v>0</v>
      </c>
      <c r="F97">
        <f t="shared" si="10"/>
        <v>165</v>
      </c>
      <c r="G97">
        <f t="shared" si="11"/>
        <v>144.34</v>
      </c>
      <c r="H97" s="154"/>
      <c r="I97">
        <f>BRPL_EOD!AG97+BRPL_EOD!AH97</f>
        <v>40.11</v>
      </c>
      <c r="J97">
        <f>BYPL_EOD!AG97+BYPL_EOD!AH97</f>
        <v>26</v>
      </c>
      <c r="K97">
        <f>MES_EOD!AG97+MES_EOD!AH97</f>
        <v>8.59</v>
      </c>
      <c r="L97">
        <f>NDMC_EOD!AG97+NDMC_EOD!AH97</f>
        <v>42.96</v>
      </c>
      <c r="M97">
        <f>TPDDL_EOD!AG97+TPDDL_EOD!AH97</f>
        <v>27.34</v>
      </c>
      <c r="N97">
        <f t="shared" si="6"/>
        <v>145</v>
      </c>
      <c r="O97" s="154">
        <f t="shared" si="7"/>
        <v>-0.65999999999999659</v>
      </c>
      <c r="P97">
        <v>39.927430344827584</v>
      </c>
      <c r="Q97">
        <v>25.881655172413794</v>
      </c>
      <c r="R97">
        <v>8.5509006896551725</v>
      </c>
      <c r="S97">
        <v>42.764457931034485</v>
      </c>
      <c r="T97">
        <v>27.215555862068967</v>
      </c>
      <c r="U97" s="156">
        <f t="shared" si="8"/>
        <v>144.34000000000003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144.488</v>
      </c>
      <c r="E98">
        <f>PPCL!N98</f>
        <v>0</v>
      </c>
      <c r="F98">
        <f t="shared" si="10"/>
        <v>165</v>
      </c>
      <c r="G98">
        <f t="shared" si="11"/>
        <v>144.488</v>
      </c>
      <c r="H98" s="154"/>
      <c r="I98">
        <f>BRPL_EOD!AG98+BRPL_EOD!AH98</f>
        <v>40.11</v>
      </c>
      <c r="J98">
        <f>BYPL_EOD!AG98+BYPL_EOD!AH98</f>
        <v>26</v>
      </c>
      <c r="K98">
        <f>MES_EOD!AG98+MES_EOD!AH98</f>
        <v>8.59</v>
      </c>
      <c r="L98">
        <f>NDMC_EOD!AG98+NDMC_EOD!AH98</f>
        <v>42.96</v>
      </c>
      <c r="M98">
        <f>TPDDL_EOD!AG98+TPDDL_EOD!AH98</f>
        <v>27.34</v>
      </c>
      <c r="N98">
        <f t="shared" si="6"/>
        <v>145</v>
      </c>
      <c r="O98" s="154">
        <f t="shared" si="7"/>
        <v>-0.51200000000000045</v>
      </c>
      <c r="P98">
        <v>39.968370206896552</v>
      </c>
      <c r="Q98">
        <v>25.908193103448276</v>
      </c>
      <c r="R98">
        <v>8.5596684137931032</v>
      </c>
      <c r="S98">
        <v>42.808306758620688</v>
      </c>
      <c r="T98">
        <v>27.243461517241379</v>
      </c>
      <c r="U98" s="156">
        <f t="shared" si="8"/>
        <v>144.488</v>
      </c>
      <c r="V98" s="154">
        <f t="shared" si="9"/>
        <v>0</v>
      </c>
    </row>
    <row r="99" spans="1:22">
      <c r="A99" s="156" t="s">
        <v>350</v>
      </c>
      <c r="B99" s="156">
        <f>SUM(B3:B98)/4000</f>
        <v>3.7949999999999999</v>
      </c>
      <c r="C99" s="156">
        <f t="shared" ref="C99:U99" si="12">SUM(C3:C98)/4000</f>
        <v>0.09</v>
      </c>
      <c r="D99" s="156">
        <f t="shared" si="12"/>
        <v>3.1341369999999995</v>
      </c>
      <c r="E99" s="156">
        <f t="shared" si="12"/>
        <v>0.18283900000000003</v>
      </c>
      <c r="F99" s="156">
        <f t="shared" si="12"/>
        <v>3.8849999999999998</v>
      </c>
      <c r="G99" s="156">
        <f t="shared" si="12"/>
        <v>3.3169759999999999</v>
      </c>
      <c r="H99" s="156"/>
      <c r="I99" s="156">
        <f t="shared" si="12"/>
        <v>0.93802249999999987</v>
      </c>
      <c r="J99" s="156">
        <f t="shared" si="12"/>
        <v>0.66557500000000003</v>
      </c>
      <c r="K99" s="156">
        <f t="shared" si="12"/>
        <v>0.17756500000000006</v>
      </c>
      <c r="L99" s="156">
        <f t="shared" si="12"/>
        <v>1.0289174999999999</v>
      </c>
      <c r="M99" s="156">
        <f t="shared" si="12"/>
        <v>0.56496749999999929</v>
      </c>
      <c r="N99" s="156">
        <f t="shared" si="12"/>
        <v>3.3750475</v>
      </c>
      <c r="O99" s="156">
        <f t="shared" si="12"/>
        <v>-5.8071499999999915E-2</v>
      </c>
      <c r="P99" s="156">
        <f t="shared" si="12"/>
        <v>0.92193810056342496</v>
      </c>
      <c r="Q99" s="156">
        <f t="shared" si="12"/>
        <v>0.65306241299307144</v>
      </c>
      <c r="R99" s="156">
        <f t="shared" si="12"/>
        <v>0.17483305186282058</v>
      </c>
      <c r="S99" s="156">
        <f t="shared" si="12"/>
        <v>1.0108689973043408</v>
      </c>
      <c r="T99" s="156">
        <f t="shared" si="12"/>
        <v>0.5562734372763426</v>
      </c>
      <c r="U99" s="156">
        <f t="shared" si="12"/>
        <v>3.3169759999999995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15.16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15.371053322826373</v>
      </c>
      <c r="Q13">
        <v>8.963068032571579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15.16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15.371053322826373</v>
      </c>
      <c r="Q14">
        <v>8.963068032571579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14.85</v>
      </c>
      <c r="J19">
        <f>BYPL_EOD!AC19+BYPL_EOD!AD19</f>
        <v>8.75</v>
      </c>
      <c r="K19">
        <f>MES_EOD!AC19+MES_EOD!AD19</f>
        <v>0</v>
      </c>
      <c r="L19">
        <f>NDMC_EOD!AC19+NDMC_EOD!AD19</f>
        <v>2.0499999999999998</v>
      </c>
      <c r="M19">
        <f>TPDDL_EOD!AC19+TPDDL_EOD!AD19</f>
        <v>11.88</v>
      </c>
      <c r="N19">
        <f t="shared" si="0"/>
        <v>37.53</v>
      </c>
      <c r="O19" s="154">
        <f t="shared" si="1"/>
        <v>7.0000000000000284E-2</v>
      </c>
      <c r="P19">
        <v>14.877697841726619</v>
      </c>
      <c r="Q19">
        <v>8.7663202771116442</v>
      </c>
      <c r="R19">
        <v>0</v>
      </c>
      <c r="S19">
        <v>2.0538236077804419</v>
      </c>
      <c r="T19">
        <v>11.902158273381296</v>
      </c>
      <c r="U19" s="156">
        <f t="shared" si="2"/>
        <v>37.599999999999994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14.85</v>
      </c>
      <c r="J20">
        <f>BYPL_EOD!AC20+BYPL_EOD!AD20</f>
        <v>8.75</v>
      </c>
      <c r="K20">
        <f>MES_EOD!AC20+MES_EOD!AD20</f>
        <v>0</v>
      </c>
      <c r="L20">
        <f>NDMC_EOD!AC20+NDMC_EOD!AD20</f>
        <v>2.0499999999999998</v>
      </c>
      <c r="M20">
        <f>TPDDL_EOD!AC20+TPDDL_EOD!AD20</f>
        <v>11.88</v>
      </c>
      <c r="N20">
        <f t="shared" si="0"/>
        <v>37.53</v>
      </c>
      <c r="O20" s="154">
        <f t="shared" si="1"/>
        <v>7.0000000000000284E-2</v>
      </c>
      <c r="P20">
        <v>14.877697841726619</v>
      </c>
      <c r="Q20">
        <v>8.7663202771116442</v>
      </c>
      <c r="R20">
        <v>0</v>
      </c>
      <c r="S20">
        <v>2.0538236077804419</v>
      </c>
      <c r="T20">
        <v>11.902158273381296</v>
      </c>
      <c r="U20" s="156">
        <f t="shared" si="2"/>
        <v>37.599999999999994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14.85</v>
      </c>
      <c r="J21">
        <f>BYPL_EOD!AC21+BYPL_EOD!AD21</f>
        <v>8.75</v>
      </c>
      <c r="K21">
        <f>MES_EOD!AC21+MES_EOD!AD21</f>
        <v>0</v>
      </c>
      <c r="L21">
        <f>NDMC_EOD!AC21+NDMC_EOD!AD21</f>
        <v>2.0499999999999998</v>
      </c>
      <c r="M21">
        <f>TPDDL_EOD!AC21+TPDDL_EOD!AD21</f>
        <v>11.88</v>
      </c>
      <c r="N21">
        <f t="shared" si="0"/>
        <v>37.53</v>
      </c>
      <c r="O21" s="154">
        <f t="shared" si="1"/>
        <v>7.0000000000000284E-2</v>
      </c>
      <c r="P21">
        <v>14.877697841726619</v>
      </c>
      <c r="Q21">
        <v>8.7663202771116442</v>
      </c>
      <c r="R21">
        <v>0</v>
      </c>
      <c r="S21">
        <v>2.0538236077804419</v>
      </c>
      <c r="T21">
        <v>11.902158273381296</v>
      </c>
      <c r="U21" s="156">
        <f t="shared" si="2"/>
        <v>37.599999999999994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14.85</v>
      </c>
      <c r="J22">
        <f>BYPL_EOD!AC22+BYPL_EOD!AD22</f>
        <v>8.75</v>
      </c>
      <c r="K22">
        <f>MES_EOD!AC22+MES_EOD!AD22</f>
        <v>0</v>
      </c>
      <c r="L22">
        <f>NDMC_EOD!AC22+NDMC_EOD!AD22</f>
        <v>2.0499999999999998</v>
      </c>
      <c r="M22">
        <f>TPDDL_EOD!AC22+TPDDL_EOD!AD22</f>
        <v>11.88</v>
      </c>
      <c r="N22">
        <f t="shared" si="0"/>
        <v>37.53</v>
      </c>
      <c r="O22" s="154">
        <f t="shared" si="1"/>
        <v>7.0000000000000284E-2</v>
      </c>
      <c r="P22">
        <v>14.877697841726619</v>
      </c>
      <c r="Q22">
        <v>8.7663202771116442</v>
      </c>
      <c r="R22">
        <v>0</v>
      </c>
      <c r="S22">
        <v>2.0538236077804419</v>
      </c>
      <c r="T22">
        <v>11.902158273381296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14.85</v>
      </c>
      <c r="J23">
        <f>BYPL_EOD!AC23+BYPL_EOD!AD23</f>
        <v>8.75</v>
      </c>
      <c r="K23">
        <f>MES_EOD!AC23+MES_EOD!AD23</f>
        <v>0</v>
      </c>
      <c r="L23">
        <f>NDMC_EOD!AC23+NDMC_EOD!AD23</f>
        <v>2.0499999999999998</v>
      </c>
      <c r="M23">
        <f>TPDDL_EOD!AC23+TPDDL_EOD!AD23</f>
        <v>11.88</v>
      </c>
      <c r="N23">
        <f t="shared" si="0"/>
        <v>37.53</v>
      </c>
      <c r="O23" s="154">
        <f t="shared" si="1"/>
        <v>7.0000000000000284E-2</v>
      </c>
      <c r="P23">
        <v>14.877697841726619</v>
      </c>
      <c r="Q23">
        <v>8.7663202771116442</v>
      </c>
      <c r="R23">
        <v>0</v>
      </c>
      <c r="S23">
        <v>2.0538236077804419</v>
      </c>
      <c r="T23">
        <v>11.902158273381296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14.85</v>
      </c>
      <c r="J24">
        <f>BYPL_EOD!AC24+BYPL_EOD!AD24</f>
        <v>8.75</v>
      </c>
      <c r="K24">
        <f>MES_EOD!AC24+MES_EOD!AD24</f>
        <v>0</v>
      </c>
      <c r="L24">
        <f>NDMC_EOD!AC24+NDMC_EOD!AD24</f>
        <v>2.0499999999999998</v>
      </c>
      <c r="M24">
        <f>TPDDL_EOD!AC24+TPDDL_EOD!AD24</f>
        <v>11.88</v>
      </c>
      <c r="N24">
        <f t="shared" si="0"/>
        <v>37.53</v>
      </c>
      <c r="O24" s="154">
        <f t="shared" si="1"/>
        <v>7.0000000000000284E-2</v>
      </c>
      <c r="P24">
        <v>14.877697841726619</v>
      </c>
      <c r="Q24">
        <v>8.7663202771116442</v>
      </c>
      <c r="R24">
        <v>0</v>
      </c>
      <c r="S24">
        <v>2.0538236077804419</v>
      </c>
      <c r="T24">
        <v>11.902158273381296</v>
      </c>
      <c r="U24" s="156">
        <f t="shared" si="2"/>
        <v>37.599999999999994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14.85</v>
      </c>
      <c r="J25">
        <f>BYPL_EOD!AC25+BYPL_EOD!AD25</f>
        <v>8.75</v>
      </c>
      <c r="K25">
        <f>MES_EOD!AC25+MES_EOD!AD25</f>
        <v>0</v>
      </c>
      <c r="L25">
        <f>NDMC_EOD!AC25+NDMC_EOD!AD25</f>
        <v>2.0499999999999998</v>
      </c>
      <c r="M25">
        <f>TPDDL_EOD!AC25+TPDDL_EOD!AD25</f>
        <v>11.88</v>
      </c>
      <c r="N25">
        <f t="shared" si="0"/>
        <v>37.53</v>
      </c>
      <c r="O25" s="154">
        <f t="shared" si="1"/>
        <v>7.0000000000000284E-2</v>
      </c>
      <c r="P25">
        <v>14.877697841726619</v>
      </c>
      <c r="Q25">
        <v>8.7663202771116442</v>
      </c>
      <c r="R25">
        <v>0</v>
      </c>
      <c r="S25">
        <v>2.0538236077804419</v>
      </c>
      <c r="T25">
        <v>11.902158273381296</v>
      </c>
      <c r="U25" s="156">
        <f t="shared" si="2"/>
        <v>37.599999999999994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14.85</v>
      </c>
      <c r="J26">
        <f>BYPL_EOD!AC26+BYPL_EOD!AD26</f>
        <v>8.75</v>
      </c>
      <c r="K26">
        <f>MES_EOD!AC26+MES_EOD!AD26</f>
        <v>0</v>
      </c>
      <c r="L26">
        <f>NDMC_EOD!AC26+NDMC_EOD!AD26</f>
        <v>2.0499999999999998</v>
      </c>
      <c r="M26">
        <f>TPDDL_EOD!AC26+TPDDL_EOD!AD26</f>
        <v>11.88</v>
      </c>
      <c r="N26">
        <f t="shared" si="0"/>
        <v>37.53</v>
      </c>
      <c r="O26" s="154">
        <f t="shared" si="1"/>
        <v>7.0000000000000284E-2</v>
      </c>
      <c r="P26">
        <v>14.877697841726619</v>
      </c>
      <c r="Q26">
        <v>8.7663202771116442</v>
      </c>
      <c r="R26">
        <v>0</v>
      </c>
      <c r="S26">
        <v>2.0538236077804419</v>
      </c>
      <c r="T26">
        <v>11.902158273381296</v>
      </c>
      <c r="U26" s="156">
        <f t="shared" si="2"/>
        <v>37.599999999999994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14.85</v>
      </c>
      <c r="J27">
        <f>BYPL_EOD!AC27+BYPL_EOD!AD27</f>
        <v>8.75</v>
      </c>
      <c r="K27">
        <f>MES_EOD!AC27+MES_EOD!AD27</f>
        <v>0</v>
      </c>
      <c r="L27">
        <f>NDMC_EOD!AC27+NDMC_EOD!AD27</f>
        <v>2.0499999999999998</v>
      </c>
      <c r="M27">
        <f>TPDDL_EOD!AC27+TPDDL_EOD!AD27</f>
        <v>11.88</v>
      </c>
      <c r="N27">
        <f t="shared" si="0"/>
        <v>37.53</v>
      </c>
      <c r="O27" s="154">
        <f t="shared" si="1"/>
        <v>7.0000000000000284E-2</v>
      </c>
      <c r="P27">
        <v>14.877697841726619</v>
      </c>
      <c r="Q27">
        <v>8.7663202771116442</v>
      </c>
      <c r="R27">
        <v>0</v>
      </c>
      <c r="S27">
        <v>2.0538236077804419</v>
      </c>
      <c r="T27">
        <v>11.902158273381296</v>
      </c>
      <c r="U27" s="156">
        <f t="shared" si="2"/>
        <v>37.599999999999994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14.85</v>
      </c>
      <c r="J28">
        <f>BYPL_EOD!AC28+BYPL_EOD!AD28</f>
        <v>8.75</v>
      </c>
      <c r="K28">
        <f>MES_EOD!AC28+MES_EOD!AD28</f>
        <v>0</v>
      </c>
      <c r="L28">
        <f>NDMC_EOD!AC28+NDMC_EOD!AD28</f>
        <v>2.0499999999999998</v>
      </c>
      <c r="M28">
        <f>TPDDL_EOD!AC28+TPDDL_EOD!AD28</f>
        <v>11.88</v>
      </c>
      <c r="N28">
        <f t="shared" si="0"/>
        <v>37.53</v>
      </c>
      <c r="O28" s="154">
        <f t="shared" si="1"/>
        <v>7.0000000000000284E-2</v>
      </c>
      <c r="P28">
        <v>14.877697841726619</v>
      </c>
      <c r="Q28">
        <v>8.7663202771116442</v>
      </c>
      <c r="R28">
        <v>0</v>
      </c>
      <c r="S28">
        <v>2.0538236077804419</v>
      </c>
      <c r="T28">
        <v>11.902158273381296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14.85</v>
      </c>
      <c r="J29">
        <f>BYPL_EOD!AC29+BYPL_EOD!AD29</f>
        <v>8.75</v>
      </c>
      <c r="K29">
        <f>MES_EOD!AC29+MES_EOD!AD29</f>
        <v>0</v>
      </c>
      <c r="L29">
        <f>NDMC_EOD!AC29+NDMC_EOD!AD29</f>
        <v>2.0499999999999998</v>
      </c>
      <c r="M29">
        <f>TPDDL_EOD!AC29+TPDDL_EOD!AD29</f>
        <v>11.88</v>
      </c>
      <c r="N29">
        <f t="shared" si="0"/>
        <v>37.53</v>
      </c>
      <c r="O29" s="154">
        <f t="shared" si="1"/>
        <v>7.0000000000000284E-2</v>
      </c>
      <c r="P29">
        <v>14.877697841726619</v>
      </c>
      <c r="Q29">
        <v>8.7663202771116442</v>
      </c>
      <c r="R29">
        <v>0</v>
      </c>
      <c r="S29">
        <v>2.0538236077804419</v>
      </c>
      <c r="T29">
        <v>11.902158273381296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14.85</v>
      </c>
      <c r="J30">
        <f>BYPL_EOD!AC30+BYPL_EOD!AD30</f>
        <v>8.75</v>
      </c>
      <c r="K30">
        <f>MES_EOD!AC30+MES_EOD!AD30</f>
        <v>0</v>
      </c>
      <c r="L30">
        <f>NDMC_EOD!AC30+NDMC_EOD!AD30</f>
        <v>2.0499999999999998</v>
      </c>
      <c r="M30">
        <f>TPDDL_EOD!AC30+TPDDL_EOD!AD30</f>
        <v>11.88</v>
      </c>
      <c r="N30">
        <f t="shared" si="0"/>
        <v>37.53</v>
      </c>
      <c r="O30" s="154">
        <f t="shared" si="1"/>
        <v>7.0000000000000284E-2</v>
      </c>
      <c r="P30">
        <v>14.877697841726619</v>
      </c>
      <c r="Q30">
        <v>8.7663202771116442</v>
      </c>
      <c r="R30">
        <v>0</v>
      </c>
      <c r="S30">
        <v>2.0538236077804419</v>
      </c>
      <c r="T30">
        <v>11.902158273381296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14.85</v>
      </c>
      <c r="J31">
        <f>BYPL_EOD!AC31+BYPL_EOD!AD31</f>
        <v>8.75</v>
      </c>
      <c r="K31">
        <f>MES_EOD!AC31+MES_EOD!AD31</f>
        <v>0</v>
      </c>
      <c r="L31">
        <f>NDMC_EOD!AC31+NDMC_EOD!AD31</f>
        <v>2.0499999999999998</v>
      </c>
      <c r="M31">
        <f>TPDDL_EOD!AC31+TPDDL_EOD!AD31</f>
        <v>11.88</v>
      </c>
      <c r="N31">
        <f t="shared" si="0"/>
        <v>37.53</v>
      </c>
      <c r="O31" s="154">
        <f t="shared" si="1"/>
        <v>7.0000000000000284E-2</v>
      </c>
      <c r="P31">
        <v>14.877697841726619</v>
      </c>
      <c r="Q31">
        <v>8.7663202771116442</v>
      </c>
      <c r="R31">
        <v>0</v>
      </c>
      <c r="S31">
        <v>2.0538236077804419</v>
      </c>
      <c r="T31">
        <v>11.902158273381296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14.67</v>
      </c>
      <c r="J32">
        <f>BYPL_EOD!AC32+BYPL_EOD!AD32</f>
        <v>8.65</v>
      </c>
      <c r="K32">
        <f>MES_EOD!AC32+MES_EOD!AD32</f>
        <v>0</v>
      </c>
      <c r="L32">
        <f>NDMC_EOD!AC32+NDMC_EOD!AD32</f>
        <v>2.0299999999999998</v>
      </c>
      <c r="M32">
        <f>TPDDL_EOD!AC32+TPDDL_EOD!AD32</f>
        <v>11.74</v>
      </c>
      <c r="N32">
        <f t="shared" si="0"/>
        <v>37.090000000000003</v>
      </c>
      <c r="O32" s="154">
        <f t="shared" si="1"/>
        <v>0.50999999999999801</v>
      </c>
      <c r="P32">
        <v>14.871717444055001</v>
      </c>
      <c r="Q32">
        <v>8.7689404152062558</v>
      </c>
      <c r="R32">
        <v>0</v>
      </c>
      <c r="S32">
        <v>2.05791318414667</v>
      </c>
      <c r="T32">
        <v>11.901428956592072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14.67</v>
      </c>
      <c r="J33">
        <f>BYPL_EOD!AC33+BYPL_EOD!AD33</f>
        <v>8.65</v>
      </c>
      <c r="K33">
        <f>MES_EOD!AC33+MES_EOD!AD33</f>
        <v>0</v>
      </c>
      <c r="L33">
        <f>NDMC_EOD!AC33+NDMC_EOD!AD33</f>
        <v>2.0299999999999998</v>
      </c>
      <c r="M33">
        <f>TPDDL_EOD!AC33+TPDDL_EOD!AD33</f>
        <v>11.74</v>
      </c>
      <c r="N33">
        <f t="shared" si="0"/>
        <v>37.090000000000003</v>
      </c>
      <c r="O33" s="154">
        <f t="shared" si="1"/>
        <v>0.50999999999999801</v>
      </c>
      <c r="P33">
        <v>14.871717444055001</v>
      </c>
      <c r="Q33">
        <v>8.7689404152062558</v>
      </c>
      <c r="R33">
        <v>0</v>
      </c>
      <c r="S33">
        <v>2.05791318414667</v>
      </c>
      <c r="T33">
        <v>11.901428956592072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14.67</v>
      </c>
      <c r="J34">
        <f>BYPL_EOD!AC34+BYPL_EOD!AD34</f>
        <v>8.65</v>
      </c>
      <c r="K34">
        <f>MES_EOD!AC34+MES_EOD!AD34</f>
        <v>0</v>
      </c>
      <c r="L34">
        <f>NDMC_EOD!AC34+NDMC_EOD!AD34</f>
        <v>2.0299999999999998</v>
      </c>
      <c r="M34">
        <f>TPDDL_EOD!AC34+TPDDL_EOD!AD34</f>
        <v>11.74</v>
      </c>
      <c r="N34">
        <f t="shared" si="0"/>
        <v>37.090000000000003</v>
      </c>
      <c r="O34" s="154">
        <f t="shared" si="1"/>
        <v>0.50999999999999801</v>
      </c>
      <c r="P34">
        <v>14.871717444055001</v>
      </c>
      <c r="Q34">
        <v>8.7689404152062558</v>
      </c>
      <c r="R34">
        <v>0</v>
      </c>
      <c r="S34">
        <v>2.05791318414667</v>
      </c>
      <c r="T34">
        <v>11.901428956592072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14.67</v>
      </c>
      <c r="J35">
        <f>BYPL_EOD!AC35+BYPL_EOD!AD35</f>
        <v>8.65</v>
      </c>
      <c r="K35">
        <f>MES_EOD!AC35+MES_EOD!AD35</f>
        <v>0</v>
      </c>
      <c r="L35">
        <f>NDMC_EOD!AC35+NDMC_EOD!AD35</f>
        <v>2.0299999999999998</v>
      </c>
      <c r="M35">
        <f>TPDDL_EOD!AC35+TPDDL_EOD!AD35</f>
        <v>11.74</v>
      </c>
      <c r="N35">
        <f t="shared" si="0"/>
        <v>37.090000000000003</v>
      </c>
      <c r="O35" s="154">
        <f t="shared" si="1"/>
        <v>0.50999999999999801</v>
      </c>
      <c r="P35">
        <v>14.871717444055001</v>
      </c>
      <c r="Q35">
        <v>8.7689404152062558</v>
      </c>
      <c r="R35">
        <v>0</v>
      </c>
      <c r="S35">
        <v>2.05791318414667</v>
      </c>
      <c r="T35">
        <v>11.901428956592072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14.67</v>
      </c>
      <c r="J36">
        <f>BYPL_EOD!AC36+BYPL_EOD!AD36</f>
        <v>8.65</v>
      </c>
      <c r="K36">
        <f>MES_EOD!AC36+MES_EOD!AD36</f>
        <v>0</v>
      </c>
      <c r="L36">
        <f>NDMC_EOD!AC36+NDMC_EOD!AD36</f>
        <v>2.0299999999999998</v>
      </c>
      <c r="M36">
        <f>TPDDL_EOD!AC36+TPDDL_EOD!AD36</f>
        <v>11.74</v>
      </c>
      <c r="N36">
        <f t="shared" si="0"/>
        <v>37.090000000000003</v>
      </c>
      <c r="O36" s="154">
        <f t="shared" si="1"/>
        <v>0.50999999999999801</v>
      </c>
      <c r="P36">
        <v>14.871717444055001</v>
      </c>
      <c r="Q36">
        <v>8.7689404152062558</v>
      </c>
      <c r="R36">
        <v>0</v>
      </c>
      <c r="S36">
        <v>2.05791318414667</v>
      </c>
      <c r="T36">
        <v>11.901428956592072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14.67</v>
      </c>
      <c r="J37">
        <f>BYPL_EOD!AC37+BYPL_EOD!AD37</f>
        <v>8.65</v>
      </c>
      <c r="K37">
        <f>MES_EOD!AC37+MES_EOD!AD37</f>
        <v>0</v>
      </c>
      <c r="L37">
        <f>NDMC_EOD!AC37+NDMC_EOD!AD37</f>
        <v>2.0299999999999998</v>
      </c>
      <c r="M37">
        <f>TPDDL_EOD!AC37+TPDDL_EOD!AD37</f>
        <v>11.74</v>
      </c>
      <c r="N37">
        <f t="shared" si="0"/>
        <v>37.090000000000003</v>
      </c>
      <c r="O37" s="154">
        <f t="shared" si="1"/>
        <v>0.50999999999999801</v>
      </c>
      <c r="P37">
        <v>14.871717444055001</v>
      </c>
      <c r="Q37">
        <v>8.7689404152062558</v>
      </c>
      <c r="R37">
        <v>0</v>
      </c>
      <c r="S37">
        <v>2.05791318414667</v>
      </c>
      <c r="T37">
        <v>11.901428956592072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14.67</v>
      </c>
      <c r="J38">
        <f>BYPL_EOD!AC38+BYPL_EOD!AD38</f>
        <v>8.65</v>
      </c>
      <c r="K38">
        <f>MES_EOD!AC38+MES_EOD!AD38</f>
        <v>0</v>
      </c>
      <c r="L38">
        <f>NDMC_EOD!AC38+NDMC_EOD!AD38</f>
        <v>2.0299999999999998</v>
      </c>
      <c r="M38">
        <f>TPDDL_EOD!AC38+TPDDL_EOD!AD38</f>
        <v>11.74</v>
      </c>
      <c r="N38">
        <f t="shared" si="0"/>
        <v>37.090000000000003</v>
      </c>
      <c r="O38" s="154">
        <f t="shared" si="1"/>
        <v>0.50999999999999801</v>
      </c>
      <c r="P38">
        <v>14.871717444055001</v>
      </c>
      <c r="Q38">
        <v>8.7689404152062558</v>
      </c>
      <c r="R38">
        <v>0</v>
      </c>
      <c r="S38">
        <v>2.05791318414667</v>
      </c>
      <c r="T38">
        <v>11.901428956592072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14.67</v>
      </c>
      <c r="J39">
        <f>BYPL_EOD!AC39+BYPL_EOD!AD39</f>
        <v>8.65</v>
      </c>
      <c r="K39">
        <f>MES_EOD!AC39+MES_EOD!AD39</f>
        <v>0</v>
      </c>
      <c r="L39">
        <f>NDMC_EOD!AC39+NDMC_EOD!AD39</f>
        <v>2.0299999999999998</v>
      </c>
      <c r="M39">
        <f>TPDDL_EOD!AC39+TPDDL_EOD!AD39</f>
        <v>11.74</v>
      </c>
      <c r="N39">
        <f t="shared" si="0"/>
        <v>37.090000000000003</v>
      </c>
      <c r="O39" s="154">
        <f t="shared" si="1"/>
        <v>0.20999999999999375</v>
      </c>
      <c r="P39">
        <v>14.753060124022644</v>
      </c>
      <c r="Q39">
        <v>8.6989754650849278</v>
      </c>
      <c r="R39">
        <v>0</v>
      </c>
      <c r="S39">
        <v>2.0414936640603929</v>
      </c>
      <c r="T39">
        <v>11.806470746832028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14.67</v>
      </c>
      <c r="J40">
        <f>BYPL_EOD!AC40+BYPL_EOD!AD40</f>
        <v>8.65</v>
      </c>
      <c r="K40">
        <f>MES_EOD!AC40+MES_EOD!AD40</f>
        <v>0</v>
      </c>
      <c r="L40">
        <f>NDMC_EOD!AC40+NDMC_EOD!AD40</f>
        <v>2.0299999999999998</v>
      </c>
      <c r="M40">
        <f>TPDDL_EOD!AC40+TPDDL_EOD!AD40</f>
        <v>11.74</v>
      </c>
      <c r="N40">
        <f t="shared" si="0"/>
        <v>37.090000000000003</v>
      </c>
      <c r="O40" s="154">
        <f t="shared" si="1"/>
        <v>0.20999999999999375</v>
      </c>
      <c r="P40">
        <v>14.753060124022644</v>
      </c>
      <c r="Q40">
        <v>8.6989754650849278</v>
      </c>
      <c r="R40">
        <v>0</v>
      </c>
      <c r="S40">
        <v>2.0414936640603929</v>
      </c>
      <c r="T40">
        <v>11.806470746832028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14.67</v>
      </c>
      <c r="J41">
        <f>BYPL_EOD!AC41+BYPL_EOD!AD41</f>
        <v>8.65</v>
      </c>
      <c r="K41">
        <f>MES_EOD!AC41+MES_EOD!AD41</f>
        <v>0</v>
      </c>
      <c r="L41">
        <f>NDMC_EOD!AC41+NDMC_EOD!AD41</f>
        <v>2.0299999999999998</v>
      </c>
      <c r="M41">
        <f>TPDDL_EOD!AC41+TPDDL_EOD!AD41</f>
        <v>11.74</v>
      </c>
      <c r="N41">
        <f t="shared" si="0"/>
        <v>37.090000000000003</v>
      </c>
      <c r="O41" s="154">
        <f t="shared" si="1"/>
        <v>0.20999999999999375</v>
      </c>
      <c r="P41">
        <v>14.753060124022644</v>
      </c>
      <c r="Q41">
        <v>8.6989754650849278</v>
      </c>
      <c r="R41">
        <v>0</v>
      </c>
      <c r="S41">
        <v>2.0414936640603929</v>
      </c>
      <c r="T41">
        <v>11.806470746832028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14.67</v>
      </c>
      <c r="J42">
        <f>BYPL_EOD!AC42+BYPL_EOD!AD42</f>
        <v>8.65</v>
      </c>
      <c r="K42">
        <f>MES_EOD!AC42+MES_EOD!AD42</f>
        <v>0</v>
      </c>
      <c r="L42">
        <f>NDMC_EOD!AC42+NDMC_EOD!AD42</f>
        <v>2.0299999999999998</v>
      </c>
      <c r="M42">
        <f>TPDDL_EOD!AC42+TPDDL_EOD!AD42</f>
        <v>11.74</v>
      </c>
      <c r="N42">
        <f t="shared" si="0"/>
        <v>37.090000000000003</v>
      </c>
      <c r="O42" s="154">
        <f t="shared" si="1"/>
        <v>0.20999999999999375</v>
      </c>
      <c r="P42">
        <v>14.753060124022644</v>
      </c>
      <c r="Q42">
        <v>8.6989754650849278</v>
      </c>
      <c r="R42">
        <v>0</v>
      </c>
      <c r="S42">
        <v>2.0414936640603929</v>
      </c>
      <c r="T42">
        <v>11.806470746832028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14.67</v>
      </c>
      <c r="J43">
        <f>BYPL_EOD!AC43+BYPL_EOD!AD43</f>
        <v>8.65</v>
      </c>
      <c r="K43">
        <f>MES_EOD!AC43+MES_EOD!AD43</f>
        <v>0</v>
      </c>
      <c r="L43">
        <f>NDMC_EOD!AC43+NDMC_EOD!AD43</f>
        <v>2.0299999999999998</v>
      </c>
      <c r="M43">
        <f>TPDDL_EOD!AC43+TPDDL_EOD!AD43</f>
        <v>11.74</v>
      </c>
      <c r="N43">
        <f t="shared" si="0"/>
        <v>37.090000000000003</v>
      </c>
      <c r="O43" s="154">
        <f t="shared" si="1"/>
        <v>0.20999999999999375</v>
      </c>
      <c r="P43">
        <v>14.753060124022644</v>
      </c>
      <c r="Q43">
        <v>8.6989754650849278</v>
      </c>
      <c r="R43">
        <v>0</v>
      </c>
      <c r="S43">
        <v>2.0414936640603929</v>
      </c>
      <c r="T43">
        <v>11.806470746832028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14.67</v>
      </c>
      <c r="J44">
        <f>BYPL_EOD!AC44+BYPL_EOD!AD44</f>
        <v>8.65</v>
      </c>
      <c r="K44">
        <f>MES_EOD!AC44+MES_EOD!AD44</f>
        <v>0</v>
      </c>
      <c r="L44">
        <f>NDMC_EOD!AC44+NDMC_EOD!AD44</f>
        <v>2.0299999999999998</v>
      </c>
      <c r="M44">
        <f>TPDDL_EOD!AC44+TPDDL_EOD!AD44</f>
        <v>11.74</v>
      </c>
      <c r="N44">
        <f t="shared" si="0"/>
        <v>37.090000000000003</v>
      </c>
      <c r="O44" s="154">
        <f t="shared" si="1"/>
        <v>0.20999999999999375</v>
      </c>
      <c r="P44">
        <v>14.753060124022644</v>
      </c>
      <c r="Q44">
        <v>8.6989754650849278</v>
      </c>
      <c r="R44">
        <v>0</v>
      </c>
      <c r="S44">
        <v>2.0414936640603929</v>
      </c>
      <c r="T44">
        <v>11.806470746832028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14.67</v>
      </c>
      <c r="J45">
        <f>BYPL_EOD!AC45+BYPL_EOD!AD45</f>
        <v>8.65</v>
      </c>
      <c r="K45">
        <f>MES_EOD!AC45+MES_EOD!AD45</f>
        <v>0</v>
      </c>
      <c r="L45">
        <f>NDMC_EOD!AC45+NDMC_EOD!AD45</f>
        <v>2.0299999999999998</v>
      </c>
      <c r="M45">
        <f>TPDDL_EOD!AC45+TPDDL_EOD!AD45</f>
        <v>11.74</v>
      </c>
      <c r="N45">
        <f t="shared" si="0"/>
        <v>37.090000000000003</v>
      </c>
      <c r="O45" s="154">
        <f t="shared" si="1"/>
        <v>0.20999999999999375</v>
      </c>
      <c r="P45">
        <v>14.753060124022644</v>
      </c>
      <c r="Q45">
        <v>8.6989754650849278</v>
      </c>
      <c r="R45">
        <v>0</v>
      </c>
      <c r="S45">
        <v>2.0414936640603929</v>
      </c>
      <c r="T45">
        <v>11.806470746832028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14.67</v>
      </c>
      <c r="J46">
        <f>BYPL_EOD!AC46+BYPL_EOD!AD46</f>
        <v>8.65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11.74</v>
      </c>
      <c r="N46">
        <f t="shared" si="0"/>
        <v>37.090000000000003</v>
      </c>
      <c r="O46" s="154">
        <f t="shared" si="1"/>
        <v>0.20999999999999375</v>
      </c>
      <c r="P46">
        <v>14.753060124022644</v>
      </c>
      <c r="Q46">
        <v>8.6989754650849278</v>
      </c>
      <c r="R46">
        <v>0</v>
      </c>
      <c r="S46">
        <v>2.0414936640603929</v>
      </c>
      <c r="T46">
        <v>11.806470746832028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14.67</v>
      </c>
      <c r="J47">
        <f>BYPL_EOD!AC47+BYPL_EOD!AD47</f>
        <v>8.65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11.74</v>
      </c>
      <c r="N47">
        <f t="shared" si="0"/>
        <v>37.090000000000003</v>
      </c>
      <c r="O47" s="154">
        <f t="shared" si="1"/>
        <v>0.20999999999999375</v>
      </c>
      <c r="P47">
        <v>14.753060124022644</v>
      </c>
      <c r="Q47">
        <v>8.6989754650849278</v>
      </c>
      <c r="R47">
        <v>0</v>
      </c>
      <c r="S47">
        <v>2.0414936640603929</v>
      </c>
      <c r="T47">
        <v>11.806470746832028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14.67</v>
      </c>
      <c r="J48">
        <f>BYPL_EOD!AC48+BYPL_EOD!AD48</f>
        <v>8.65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11.74</v>
      </c>
      <c r="N48">
        <f t="shared" si="0"/>
        <v>37.090000000000003</v>
      </c>
      <c r="O48" s="154">
        <f t="shared" si="1"/>
        <v>0.20999999999999375</v>
      </c>
      <c r="P48">
        <v>14.753060124022644</v>
      </c>
      <c r="Q48">
        <v>8.6989754650849278</v>
      </c>
      <c r="R48">
        <v>0</v>
      </c>
      <c r="S48">
        <v>2.0414936640603929</v>
      </c>
      <c r="T48">
        <v>11.806470746832028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14.67</v>
      </c>
      <c r="J49">
        <f>BYPL_EOD!AC49+BYPL_EOD!AD49</f>
        <v>8.65</v>
      </c>
      <c r="K49">
        <f>MES_EOD!AC49+MES_EOD!AD49</f>
        <v>0</v>
      </c>
      <c r="L49">
        <f>NDMC_EOD!AC49+NDMC_EOD!AD49</f>
        <v>2.0299999999999998</v>
      </c>
      <c r="M49">
        <f>TPDDL_EOD!AC49+TPDDL_EOD!AD49</f>
        <v>11.74</v>
      </c>
      <c r="N49">
        <f t="shared" si="0"/>
        <v>37.090000000000003</v>
      </c>
      <c r="O49" s="154">
        <f t="shared" si="1"/>
        <v>0.20999999999999375</v>
      </c>
      <c r="P49">
        <v>14.753060124022644</v>
      </c>
      <c r="Q49">
        <v>8.6989754650849278</v>
      </c>
      <c r="R49">
        <v>0</v>
      </c>
      <c r="S49">
        <v>2.0414936640603929</v>
      </c>
      <c r="T49">
        <v>11.806470746832028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14.67</v>
      </c>
      <c r="J50">
        <f>BYPL_EOD!AC50+BYPL_EOD!AD50</f>
        <v>8.65</v>
      </c>
      <c r="K50">
        <f>MES_EOD!AC50+MES_EOD!AD50</f>
        <v>0</v>
      </c>
      <c r="L50">
        <f>NDMC_EOD!AC50+NDMC_EOD!AD50</f>
        <v>2.0299999999999998</v>
      </c>
      <c r="M50">
        <f>TPDDL_EOD!AC50+TPDDL_EOD!AD50</f>
        <v>11.74</v>
      </c>
      <c r="N50">
        <f t="shared" si="0"/>
        <v>37.090000000000003</v>
      </c>
      <c r="O50" s="154">
        <f t="shared" si="1"/>
        <v>0.20999999999999375</v>
      </c>
      <c r="P50">
        <v>14.753060124022644</v>
      </c>
      <c r="Q50">
        <v>8.6989754650849278</v>
      </c>
      <c r="R50">
        <v>0</v>
      </c>
      <c r="S50">
        <v>2.0414936640603929</v>
      </c>
      <c r="T50">
        <v>11.806470746832028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14.67</v>
      </c>
      <c r="J51">
        <f>BYPL_EOD!AC51+BYPL_EOD!AD51</f>
        <v>8.65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11.74</v>
      </c>
      <c r="N51">
        <f t="shared" si="0"/>
        <v>37.090000000000003</v>
      </c>
      <c r="O51" s="154">
        <f t="shared" si="1"/>
        <v>0.20999999999999375</v>
      </c>
      <c r="P51">
        <v>14.753060124022644</v>
      </c>
      <c r="Q51">
        <v>8.6989754650849278</v>
      </c>
      <c r="R51">
        <v>0</v>
      </c>
      <c r="S51">
        <v>2.0414936640603929</v>
      </c>
      <c r="T51">
        <v>11.806470746832028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14.67</v>
      </c>
      <c r="J52">
        <f>BYPL_EOD!AC52+BYPL_EOD!AD52</f>
        <v>8.65</v>
      </c>
      <c r="K52">
        <f>MES_EOD!AC52+MES_EOD!AD52</f>
        <v>0</v>
      </c>
      <c r="L52">
        <f>NDMC_EOD!AC52+NDMC_EOD!AD52</f>
        <v>2.0299999999999998</v>
      </c>
      <c r="M52">
        <f>TPDDL_EOD!AC52+TPDDL_EOD!AD52</f>
        <v>11.74</v>
      </c>
      <c r="N52">
        <f t="shared" si="0"/>
        <v>37.090000000000003</v>
      </c>
      <c r="O52" s="154">
        <f t="shared" si="1"/>
        <v>0.20999999999999375</v>
      </c>
      <c r="P52">
        <v>14.753060124022644</v>
      </c>
      <c r="Q52">
        <v>8.6989754650849278</v>
      </c>
      <c r="R52">
        <v>0</v>
      </c>
      <c r="S52">
        <v>2.0414936640603929</v>
      </c>
      <c r="T52">
        <v>11.806470746832028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14.67</v>
      </c>
      <c r="J53">
        <f>BYPL_EOD!AC53+BYPL_EOD!AD53</f>
        <v>8.65</v>
      </c>
      <c r="K53">
        <f>MES_EOD!AC53+MES_EOD!AD53</f>
        <v>0</v>
      </c>
      <c r="L53">
        <f>NDMC_EOD!AC53+NDMC_EOD!AD53</f>
        <v>2.0299999999999998</v>
      </c>
      <c r="M53">
        <f>TPDDL_EOD!AC53+TPDDL_EOD!AD53</f>
        <v>11.74</v>
      </c>
      <c r="N53">
        <f t="shared" si="0"/>
        <v>37.090000000000003</v>
      </c>
      <c r="O53" s="154">
        <f t="shared" si="1"/>
        <v>0.20999999999999375</v>
      </c>
      <c r="P53">
        <v>14.753060124022644</v>
      </c>
      <c r="Q53">
        <v>8.6989754650849278</v>
      </c>
      <c r="R53">
        <v>0</v>
      </c>
      <c r="S53">
        <v>2.0414936640603929</v>
      </c>
      <c r="T53">
        <v>11.806470746832028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14.67</v>
      </c>
      <c r="J54">
        <f>BYPL_EOD!AC54+BYPL_EOD!AD54</f>
        <v>8.65</v>
      </c>
      <c r="K54">
        <f>MES_EOD!AC54+MES_EOD!AD54</f>
        <v>0</v>
      </c>
      <c r="L54">
        <f>NDMC_EOD!AC54+NDMC_EOD!AD54</f>
        <v>2.0299999999999998</v>
      </c>
      <c r="M54">
        <f>TPDDL_EOD!AC54+TPDDL_EOD!AD54</f>
        <v>11.74</v>
      </c>
      <c r="N54">
        <f t="shared" si="0"/>
        <v>37.090000000000003</v>
      </c>
      <c r="O54" s="154">
        <f t="shared" si="1"/>
        <v>0.20999999999999375</v>
      </c>
      <c r="P54">
        <v>14.753060124022644</v>
      </c>
      <c r="Q54">
        <v>8.6989754650849278</v>
      </c>
      <c r="R54">
        <v>0</v>
      </c>
      <c r="S54">
        <v>2.0414936640603929</v>
      </c>
      <c r="T54">
        <v>11.806470746832028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14.67</v>
      </c>
      <c r="J55">
        <f>BYPL_EOD!AC55+BYPL_EOD!AD55</f>
        <v>8.65</v>
      </c>
      <c r="K55">
        <f>MES_EOD!AC55+MES_EOD!AD55</f>
        <v>0</v>
      </c>
      <c r="L55">
        <f>NDMC_EOD!AC55+NDMC_EOD!AD55</f>
        <v>2.0299999999999998</v>
      </c>
      <c r="M55">
        <f>TPDDL_EOD!AC55+TPDDL_EOD!AD55</f>
        <v>11.74</v>
      </c>
      <c r="N55">
        <f t="shared" si="0"/>
        <v>37.090000000000003</v>
      </c>
      <c r="O55" s="154">
        <f t="shared" si="1"/>
        <v>0.20999999999999375</v>
      </c>
      <c r="P55">
        <v>14.753060124022644</v>
      </c>
      <c r="Q55">
        <v>8.6989754650849278</v>
      </c>
      <c r="R55">
        <v>0</v>
      </c>
      <c r="S55">
        <v>2.0414936640603929</v>
      </c>
      <c r="T55">
        <v>11.806470746832028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14.67</v>
      </c>
      <c r="J56">
        <f>BYPL_EOD!AC56+BYPL_EOD!AD56</f>
        <v>8.65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11.74</v>
      </c>
      <c r="N56">
        <f t="shared" si="0"/>
        <v>37.090000000000003</v>
      </c>
      <c r="O56" s="154">
        <f t="shared" si="1"/>
        <v>0.20999999999999375</v>
      </c>
      <c r="P56">
        <v>14.753060124022644</v>
      </c>
      <c r="Q56">
        <v>8.6989754650849278</v>
      </c>
      <c r="R56">
        <v>0</v>
      </c>
      <c r="S56">
        <v>2.0414936640603929</v>
      </c>
      <c r="T56">
        <v>11.806470746832028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14.67</v>
      </c>
      <c r="J57">
        <f>BYPL_EOD!AC57+BYPL_EOD!AD57</f>
        <v>8.65</v>
      </c>
      <c r="K57">
        <f>MES_EOD!AC57+MES_EOD!AD57</f>
        <v>0</v>
      </c>
      <c r="L57">
        <f>NDMC_EOD!AC57+NDMC_EOD!AD57</f>
        <v>2.0299999999999998</v>
      </c>
      <c r="M57">
        <f>TPDDL_EOD!AC57+TPDDL_EOD!AD57</f>
        <v>11.74</v>
      </c>
      <c r="N57">
        <f t="shared" si="0"/>
        <v>37.090000000000003</v>
      </c>
      <c r="O57" s="154">
        <f t="shared" si="1"/>
        <v>0.20999999999999375</v>
      </c>
      <c r="P57">
        <v>14.753060124022644</v>
      </c>
      <c r="Q57">
        <v>8.6989754650849278</v>
      </c>
      <c r="R57">
        <v>0</v>
      </c>
      <c r="S57">
        <v>2.0414936640603929</v>
      </c>
      <c r="T57">
        <v>11.806470746832028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14.67</v>
      </c>
      <c r="J58">
        <f>BYPL_EOD!AC58+BYPL_EOD!AD58</f>
        <v>8.65</v>
      </c>
      <c r="K58">
        <f>MES_EOD!AC58+MES_EOD!AD58</f>
        <v>0</v>
      </c>
      <c r="L58">
        <f>NDMC_EOD!AC58+NDMC_EOD!AD58</f>
        <v>2.0299999999999998</v>
      </c>
      <c r="M58">
        <f>TPDDL_EOD!AC58+TPDDL_EOD!AD58</f>
        <v>11.74</v>
      </c>
      <c r="N58">
        <f t="shared" si="0"/>
        <v>37.090000000000003</v>
      </c>
      <c r="O58" s="154">
        <f t="shared" si="1"/>
        <v>0.20999999999999375</v>
      </c>
      <c r="P58">
        <v>14.753060124022644</v>
      </c>
      <c r="Q58">
        <v>8.6989754650849278</v>
      </c>
      <c r="R58">
        <v>0</v>
      </c>
      <c r="S58">
        <v>2.0414936640603929</v>
      </c>
      <c r="T58">
        <v>11.806470746832028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14.67</v>
      </c>
      <c r="J59">
        <f>BYPL_EOD!AC59+BYPL_EOD!AD59</f>
        <v>8.65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11.74</v>
      </c>
      <c r="N59">
        <f t="shared" si="0"/>
        <v>37.090000000000003</v>
      </c>
      <c r="O59" s="154">
        <f t="shared" si="1"/>
        <v>0.20999999999999375</v>
      </c>
      <c r="P59">
        <v>14.753060124022644</v>
      </c>
      <c r="Q59">
        <v>8.6989754650849278</v>
      </c>
      <c r="R59">
        <v>0</v>
      </c>
      <c r="S59">
        <v>2.0414936640603929</v>
      </c>
      <c r="T59">
        <v>11.806470746832028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14.67</v>
      </c>
      <c r="J60">
        <f>BYPL_EOD!AC60+BYPL_EOD!AD60</f>
        <v>8.65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11.74</v>
      </c>
      <c r="N60">
        <f t="shared" si="0"/>
        <v>37.090000000000003</v>
      </c>
      <c r="O60" s="154">
        <f t="shared" si="1"/>
        <v>0.20999999999999375</v>
      </c>
      <c r="P60">
        <v>14.753060124022644</v>
      </c>
      <c r="Q60">
        <v>8.6989754650849278</v>
      </c>
      <c r="R60">
        <v>0</v>
      </c>
      <c r="S60">
        <v>2.0414936640603929</v>
      </c>
      <c r="T60">
        <v>11.806470746832028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14.67</v>
      </c>
      <c r="J61">
        <f>BYPL_EOD!AC61+BYPL_EOD!AD61</f>
        <v>8.65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11.74</v>
      </c>
      <c r="N61">
        <f t="shared" si="0"/>
        <v>37.090000000000003</v>
      </c>
      <c r="O61" s="154">
        <f t="shared" si="1"/>
        <v>0.20999999999999375</v>
      </c>
      <c r="P61">
        <v>14.753060124022644</v>
      </c>
      <c r="Q61">
        <v>8.6989754650849278</v>
      </c>
      <c r="R61">
        <v>0</v>
      </c>
      <c r="S61">
        <v>2.0414936640603929</v>
      </c>
      <c r="T61">
        <v>11.806470746832028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14.67</v>
      </c>
      <c r="J62">
        <f>BYPL_EOD!AC62+BYPL_EOD!AD62</f>
        <v>8.65</v>
      </c>
      <c r="K62">
        <f>MES_EOD!AC62+MES_EOD!AD62</f>
        <v>0</v>
      </c>
      <c r="L62">
        <f>NDMC_EOD!AC62+NDMC_EOD!AD62</f>
        <v>2.0299999999999998</v>
      </c>
      <c r="M62">
        <f>TPDDL_EOD!AC62+TPDDL_EOD!AD62</f>
        <v>11.74</v>
      </c>
      <c r="N62">
        <f t="shared" si="0"/>
        <v>37.090000000000003</v>
      </c>
      <c r="O62" s="154">
        <f t="shared" si="1"/>
        <v>0.20999999999999375</v>
      </c>
      <c r="P62">
        <v>14.753060124022644</v>
      </c>
      <c r="Q62">
        <v>8.6989754650849278</v>
      </c>
      <c r="R62">
        <v>0</v>
      </c>
      <c r="S62">
        <v>2.0414936640603929</v>
      </c>
      <c r="T62">
        <v>11.806470746832028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14.67</v>
      </c>
      <c r="J63">
        <f>BYPL_EOD!AC63+BYPL_EOD!AD63</f>
        <v>8.65</v>
      </c>
      <c r="K63">
        <f>MES_EOD!AC63+MES_EOD!AD63</f>
        <v>0</v>
      </c>
      <c r="L63">
        <f>NDMC_EOD!AC63+NDMC_EOD!AD63</f>
        <v>2.0299999999999998</v>
      </c>
      <c r="M63">
        <f>TPDDL_EOD!AC63+TPDDL_EOD!AD63</f>
        <v>11.74</v>
      </c>
      <c r="N63">
        <f t="shared" si="0"/>
        <v>37.090000000000003</v>
      </c>
      <c r="O63" s="154">
        <f t="shared" si="1"/>
        <v>0.20999999999999375</v>
      </c>
      <c r="P63">
        <v>14.753060124022644</v>
      </c>
      <c r="Q63">
        <v>8.6989754650849278</v>
      </c>
      <c r="R63">
        <v>0</v>
      </c>
      <c r="S63">
        <v>2.0414936640603929</v>
      </c>
      <c r="T63">
        <v>11.806470746832028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14.67</v>
      </c>
      <c r="J64">
        <f>BYPL_EOD!AC64+BYPL_EOD!AD64</f>
        <v>8.65</v>
      </c>
      <c r="K64">
        <f>MES_EOD!AC64+MES_EOD!AD64</f>
        <v>0</v>
      </c>
      <c r="L64">
        <f>NDMC_EOD!AC64+NDMC_EOD!AD64</f>
        <v>2.0299999999999998</v>
      </c>
      <c r="M64">
        <f>TPDDL_EOD!AC64+TPDDL_EOD!AD64</f>
        <v>11.74</v>
      </c>
      <c r="N64">
        <f t="shared" si="0"/>
        <v>37.090000000000003</v>
      </c>
      <c r="O64" s="154">
        <f t="shared" si="1"/>
        <v>0.20999999999999375</v>
      </c>
      <c r="P64">
        <v>14.753060124022644</v>
      </c>
      <c r="Q64">
        <v>8.6989754650849278</v>
      </c>
      <c r="R64">
        <v>0</v>
      </c>
      <c r="S64">
        <v>2.0414936640603929</v>
      </c>
      <c r="T64">
        <v>11.806470746832028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14.67</v>
      </c>
      <c r="J65">
        <f>BYPL_EOD!AC65+BYPL_EOD!AD65</f>
        <v>8.65</v>
      </c>
      <c r="K65">
        <f>MES_EOD!AC65+MES_EOD!AD65</f>
        <v>0</v>
      </c>
      <c r="L65">
        <f>NDMC_EOD!AC65+NDMC_EOD!AD65</f>
        <v>2.0299999999999998</v>
      </c>
      <c r="M65">
        <f>TPDDL_EOD!AC65+TPDDL_EOD!AD65</f>
        <v>11.74</v>
      </c>
      <c r="N65">
        <f t="shared" si="0"/>
        <v>37.090000000000003</v>
      </c>
      <c r="O65" s="154">
        <f t="shared" si="1"/>
        <v>0.20999999999999375</v>
      </c>
      <c r="P65">
        <v>14.753060124022644</v>
      </c>
      <c r="Q65">
        <v>8.6989754650849278</v>
      </c>
      <c r="R65">
        <v>0</v>
      </c>
      <c r="S65">
        <v>2.0414936640603929</v>
      </c>
      <c r="T65">
        <v>11.806470746832028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14.67</v>
      </c>
      <c r="J66">
        <f>BYPL_EOD!AC66+BYPL_EOD!AD66</f>
        <v>8.65</v>
      </c>
      <c r="K66">
        <f>MES_EOD!AC66+MES_EOD!AD66</f>
        <v>0</v>
      </c>
      <c r="L66">
        <f>NDMC_EOD!AC66+NDMC_EOD!AD66</f>
        <v>2.0299999999999998</v>
      </c>
      <c r="M66">
        <f>TPDDL_EOD!AC66+TPDDL_EOD!AD66</f>
        <v>11.74</v>
      </c>
      <c r="N66">
        <f t="shared" si="0"/>
        <v>37.090000000000003</v>
      </c>
      <c r="O66" s="154">
        <f t="shared" si="1"/>
        <v>0.20999999999999375</v>
      </c>
      <c r="P66">
        <v>14.753060124022644</v>
      </c>
      <c r="Q66">
        <v>8.6989754650849278</v>
      </c>
      <c r="R66">
        <v>0</v>
      </c>
      <c r="S66">
        <v>2.0414936640603929</v>
      </c>
      <c r="T66">
        <v>11.806470746832028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14.67</v>
      </c>
      <c r="J67">
        <f>BYPL_EOD!AC67+BYPL_EOD!AD67</f>
        <v>8.65</v>
      </c>
      <c r="K67">
        <f>MES_EOD!AC67+MES_EOD!AD67</f>
        <v>0</v>
      </c>
      <c r="L67">
        <f>NDMC_EOD!AC67+NDMC_EOD!AD67</f>
        <v>2.0299999999999998</v>
      </c>
      <c r="M67">
        <f>TPDDL_EOD!AC67+TPDDL_EOD!AD67</f>
        <v>11.74</v>
      </c>
      <c r="N67">
        <f t="shared" ref="N67:N98" si="6">SUM(I67:M67)</f>
        <v>37.090000000000003</v>
      </c>
      <c r="O67" s="154">
        <f t="shared" ref="O67:O98" si="7">G67-N67</f>
        <v>0.20999999999999375</v>
      </c>
      <c r="P67">
        <v>14.753060124022644</v>
      </c>
      <c r="Q67">
        <v>8.6989754650849278</v>
      </c>
      <c r="R67">
        <v>0</v>
      </c>
      <c r="S67">
        <v>2.0414936640603929</v>
      </c>
      <c r="T67">
        <v>11.806470746832028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14.67</v>
      </c>
      <c r="J68">
        <f>BYPL_EOD!AC68+BYPL_EOD!AD68</f>
        <v>8.65</v>
      </c>
      <c r="K68">
        <f>MES_EOD!AC68+MES_EOD!AD68</f>
        <v>0</v>
      </c>
      <c r="L68">
        <f>NDMC_EOD!AC68+NDMC_EOD!AD68</f>
        <v>2.0299999999999998</v>
      </c>
      <c r="M68">
        <f>TPDDL_EOD!AC68+TPDDL_EOD!AD68</f>
        <v>11.74</v>
      </c>
      <c r="N68">
        <f t="shared" si="6"/>
        <v>37.090000000000003</v>
      </c>
      <c r="O68" s="154">
        <f t="shared" si="7"/>
        <v>0.20999999999999375</v>
      </c>
      <c r="P68">
        <v>14.753060124022644</v>
      </c>
      <c r="Q68">
        <v>8.6989754650849278</v>
      </c>
      <c r="R68">
        <v>0</v>
      </c>
      <c r="S68">
        <v>2.0414936640603929</v>
      </c>
      <c r="T68">
        <v>11.806470746832028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8.93</v>
      </c>
      <c r="J69">
        <f>BYPL_EOD!AC69+BYPL_EOD!AD69</f>
        <v>20.14</v>
      </c>
      <c r="K69">
        <f>MES_EOD!AC69+MES_EOD!AD69</f>
        <v>0</v>
      </c>
      <c r="L69">
        <f>NDMC_EOD!AC69+NDMC_EOD!AD69</f>
        <v>1.23</v>
      </c>
      <c r="M69">
        <f>TPDDL_EOD!AC69+TPDDL_EOD!AD69</f>
        <v>7.14</v>
      </c>
      <c r="N69">
        <f t="shared" si="6"/>
        <v>37.44</v>
      </c>
      <c r="O69" s="154">
        <f t="shared" si="7"/>
        <v>-0.14000000000000057</v>
      </c>
      <c r="P69">
        <v>8.896607905982906</v>
      </c>
      <c r="Q69">
        <v>20.064690170940171</v>
      </c>
      <c r="R69">
        <v>0</v>
      </c>
      <c r="S69">
        <v>1.2254006410256411</v>
      </c>
      <c r="T69">
        <v>7.1133012820512818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8.93</v>
      </c>
      <c r="J70">
        <f>BYPL_EOD!AC70+BYPL_EOD!AD70</f>
        <v>20.14</v>
      </c>
      <c r="K70">
        <f>MES_EOD!AC70+MES_EOD!AD70</f>
        <v>0</v>
      </c>
      <c r="L70">
        <f>NDMC_EOD!AC70+NDMC_EOD!AD70</f>
        <v>1.23</v>
      </c>
      <c r="M70">
        <f>TPDDL_EOD!AC70+TPDDL_EOD!AD70</f>
        <v>7.14</v>
      </c>
      <c r="N70">
        <f t="shared" si="6"/>
        <v>37.44</v>
      </c>
      <c r="O70" s="154">
        <f t="shared" si="7"/>
        <v>-0.14000000000000057</v>
      </c>
      <c r="P70">
        <v>8.896607905982906</v>
      </c>
      <c r="Q70">
        <v>20.064690170940171</v>
      </c>
      <c r="R70">
        <v>0</v>
      </c>
      <c r="S70">
        <v>1.2254006410256411</v>
      </c>
      <c r="T70">
        <v>7.1133012820512818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14.67</v>
      </c>
      <c r="J71">
        <f>BYPL_EOD!AC71+BYPL_EOD!AD71</f>
        <v>8.65</v>
      </c>
      <c r="K71">
        <f>MES_EOD!AC71+MES_EOD!AD71</f>
        <v>0</v>
      </c>
      <c r="L71">
        <f>NDMC_EOD!AC71+NDMC_EOD!AD71</f>
        <v>2.0299999999999998</v>
      </c>
      <c r="M71">
        <f>TPDDL_EOD!AC71+TPDDL_EOD!AD71</f>
        <v>11.74</v>
      </c>
      <c r="N71">
        <f t="shared" si="6"/>
        <v>37.090000000000003</v>
      </c>
      <c r="O71" s="154">
        <f t="shared" si="7"/>
        <v>0.20999999999999375</v>
      </c>
      <c r="P71">
        <v>14.753060124022644</v>
      </c>
      <c r="Q71">
        <v>8.6989754650849278</v>
      </c>
      <c r="R71">
        <v>0</v>
      </c>
      <c r="S71">
        <v>2.0414936640603929</v>
      </c>
      <c r="T71">
        <v>11.806470746832028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14.67</v>
      </c>
      <c r="J72">
        <f>BYPL_EOD!AC72+BYPL_EOD!AD72</f>
        <v>8.65</v>
      </c>
      <c r="K72">
        <f>MES_EOD!AC72+MES_EOD!AD72</f>
        <v>0</v>
      </c>
      <c r="L72">
        <f>NDMC_EOD!AC72+NDMC_EOD!AD72</f>
        <v>2.0299999999999998</v>
      </c>
      <c r="M72">
        <f>TPDDL_EOD!AC72+TPDDL_EOD!AD72</f>
        <v>11.74</v>
      </c>
      <c r="N72">
        <f t="shared" si="6"/>
        <v>37.090000000000003</v>
      </c>
      <c r="O72" s="154">
        <f t="shared" si="7"/>
        <v>0.20999999999999375</v>
      </c>
      <c r="P72">
        <v>14.753060124022644</v>
      </c>
      <c r="Q72">
        <v>8.6989754650849278</v>
      </c>
      <c r="R72">
        <v>0</v>
      </c>
      <c r="S72">
        <v>2.0414936640603929</v>
      </c>
      <c r="T72">
        <v>11.806470746832028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15.251589177830311</v>
      </c>
      <c r="Q73">
        <v>8.893406882059363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38.299999999999997</v>
      </c>
      <c r="E74">
        <f>GT!N74</f>
        <v>0</v>
      </c>
      <c r="F74">
        <f t="shared" si="10"/>
        <v>72</v>
      </c>
      <c r="G74">
        <f t="shared" si="11"/>
        <v>38.299999999999997</v>
      </c>
      <c r="H74" s="154"/>
      <c r="I74">
        <f>BRPL_EOD!AC74+BRPL_EOD!AD74</f>
        <v>15.62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38.53</v>
      </c>
      <c r="O74" s="154">
        <f t="shared" si="7"/>
        <v>-0.23000000000000398</v>
      </c>
      <c r="P74">
        <v>15.526758370101218</v>
      </c>
      <c r="Q74">
        <v>8.7872307293018412</v>
      </c>
      <c r="R74">
        <v>0</v>
      </c>
      <c r="S74">
        <v>2.0576433947573314</v>
      </c>
      <c r="T74">
        <v>11.928367505839605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54"/>
      <c r="I75">
        <f>BRPL_EOD!AC75+BRPL_EOD!AD75</f>
        <v>15.62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38.53</v>
      </c>
      <c r="O75" s="154">
        <f t="shared" si="7"/>
        <v>7.0000000000000284E-2</v>
      </c>
      <c r="P75">
        <v>15.648377887360498</v>
      </c>
      <c r="Q75">
        <v>8.8560602128211787</v>
      </c>
      <c r="R75">
        <v>0</v>
      </c>
      <c r="S75">
        <v>2.0737607059434207</v>
      </c>
      <c r="T75">
        <v>12.021801193874904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54"/>
      <c r="I76">
        <f>BRPL_EOD!AC76+BRPL_EOD!AD76</f>
        <v>15.62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38.53</v>
      </c>
      <c r="O76" s="154">
        <f t="shared" si="7"/>
        <v>7.0000000000000284E-2</v>
      </c>
      <c r="P76">
        <v>15.648377887360498</v>
      </c>
      <c r="Q76">
        <v>8.8560602128211787</v>
      </c>
      <c r="R76">
        <v>0</v>
      </c>
      <c r="S76">
        <v>2.0737607059434207</v>
      </c>
      <c r="T76">
        <v>12.021801193874904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54"/>
      <c r="I77">
        <f>BRPL_EOD!AC77+BRPL_EOD!AD77</f>
        <v>15.62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38.53</v>
      </c>
      <c r="O77" s="154">
        <f t="shared" si="7"/>
        <v>7.0000000000000284E-2</v>
      </c>
      <c r="P77">
        <v>15.648377887360498</v>
      </c>
      <c r="Q77">
        <v>8.8560602128211787</v>
      </c>
      <c r="R77">
        <v>0</v>
      </c>
      <c r="S77">
        <v>2.0737607059434207</v>
      </c>
      <c r="T77">
        <v>12.021801193874904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54"/>
      <c r="I78">
        <f>BRPL_EOD!AC78+BRPL_EOD!AD78</f>
        <v>15.62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38.53</v>
      </c>
      <c r="O78" s="154">
        <f t="shared" si="7"/>
        <v>7.0000000000000284E-2</v>
      </c>
      <c r="P78">
        <v>15.648377887360498</v>
      </c>
      <c r="Q78">
        <v>8.8560602128211787</v>
      </c>
      <c r="R78">
        <v>0</v>
      </c>
      <c r="S78">
        <v>2.0737607059434207</v>
      </c>
      <c r="T78">
        <v>12.021801193874904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54"/>
      <c r="I79">
        <f>BRPL_EOD!AC79+BRPL_EOD!AD79</f>
        <v>15.62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38.53</v>
      </c>
      <c r="O79" s="154">
        <f t="shared" si="7"/>
        <v>7.0000000000000284E-2</v>
      </c>
      <c r="P79">
        <v>15.648377887360498</v>
      </c>
      <c r="Q79">
        <v>8.8560602128211787</v>
      </c>
      <c r="R79">
        <v>0</v>
      </c>
      <c r="S79">
        <v>2.0737607059434207</v>
      </c>
      <c r="T79">
        <v>12.021801193874904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54"/>
      <c r="I80">
        <f>BRPL_EOD!AC80+BRPL_EOD!AD80</f>
        <v>15.62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38.53</v>
      </c>
      <c r="O80" s="154">
        <f t="shared" si="7"/>
        <v>7.0000000000000284E-2</v>
      </c>
      <c r="P80">
        <v>15.648377887360498</v>
      </c>
      <c r="Q80">
        <v>8.8560602128211787</v>
      </c>
      <c r="R80">
        <v>0</v>
      </c>
      <c r="S80">
        <v>2.0737607059434207</v>
      </c>
      <c r="T80">
        <v>12.021801193874904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54"/>
      <c r="I81">
        <f>BRPL_EOD!AC81+BRPL_EOD!AD81</f>
        <v>15.62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38.53</v>
      </c>
      <c r="O81" s="154">
        <f t="shared" si="7"/>
        <v>7.0000000000000284E-2</v>
      </c>
      <c r="P81">
        <v>15.648377887360498</v>
      </c>
      <c r="Q81">
        <v>8.8560602128211787</v>
      </c>
      <c r="R81">
        <v>0</v>
      </c>
      <c r="S81">
        <v>2.0737607059434207</v>
      </c>
      <c r="T81">
        <v>12.021801193874904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54"/>
      <c r="I82">
        <f>BRPL_EOD!AC82+BRPL_EOD!AD82</f>
        <v>15.62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38.53</v>
      </c>
      <c r="O82" s="154">
        <f t="shared" si="7"/>
        <v>7.0000000000000284E-2</v>
      </c>
      <c r="P82">
        <v>15.648377887360498</v>
      </c>
      <c r="Q82">
        <v>8.8560602128211787</v>
      </c>
      <c r="R82">
        <v>0</v>
      </c>
      <c r="S82">
        <v>2.0737607059434207</v>
      </c>
      <c r="T82">
        <v>12.021801193874904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54"/>
      <c r="I83">
        <f>BRPL_EOD!AC83+BRPL_EOD!AD83</f>
        <v>15.62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38.53</v>
      </c>
      <c r="O83" s="154">
        <f t="shared" si="7"/>
        <v>7.0000000000000284E-2</v>
      </c>
      <c r="P83">
        <v>15.648377887360498</v>
      </c>
      <c r="Q83">
        <v>8.8560602128211787</v>
      </c>
      <c r="R83">
        <v>0</v>
      </c>
      <c r="S83">
        <v>2.0737607059434207</v>
      </c>
      <c r="T83">
        <v>12.021801193874904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54"/>
      <c r="I84">
        <f>BRPL_EOD!AC84+BRPL_EOD!AD84</f>
        <v>15.62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38.53</v>
      </c>
      <c r="O84" s="154">
        <f t="shared" si="7"/>
        <v>7.0000000000000284E-2</v>
      </c>
      <c r="P84">
        <v>15.648377887360498</v>
      </c>
      <c r="Q84">
        <v>8.8560602128211787</v>
      </c>
      <c r="R84">
        <v>0</v>
      </c>
      <c r="S84">
        <v>2.0737607059434207</v>
      </c>
      <c r="T84">
        <v>12.021801193874904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54"/>
      <c r="I85">
        <f>BRPL_EOD!AC85+BRPL_EOD!AD85</f>
        <v>15.62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38.53</v>
      </c>
      <c r="O85" s="154">
        <f t="shared" si="7"/>
        <v>7.0000000000000284E-2</v>
      </c>
      <c r="P85">
        <v>15.648377887360498</v>
      </c>
      <c r="Q85">
        <v>8.8560602128211787</v>
      </c>
      <c r="R85">
        <v>0</v>
      </c>
      <c r="S85">
        <v>2.0737607059434207</v>
      </c>
      <c r="T85">
        <v>12.021801193874904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54"/>
      <c r="I86">
        <f>BRPL_EOD!AC86+BRPL_EOD!AD86</f>
        <v>15.62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38.53</v>
      </c>
      <c r="O86" s="154">
        <f t="shared" si="7"/>
        <v>7.0000000000000284E-2</v>
      </c>
      <c r="P86">
        <v>15.648377887360498</v>
      </c>
      <c r="Q86">
        <v>8.8560602128211787</v>
      </c>
      <c r="R86">
        <v>0</v>
      </c>
      <c r="S86">
        <v>2.0737607059434207</v>
      </c>
      <c r="T86">
        <v>12.021801193874904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54"/>
      <c r="I87">
        <f>BRPL_EOD!AC87+BRPL_EOD!AD87</f>
        <v>13.93</v>
      </c>
      <c r="J87">
        <f>BYPL_EOD!AC87+BYPL_EOD!AD87</f>
        <v>11.57</v>
      </c>
      <c r="K87">
        <f>MES_EOD!AC87+MES_EOD!AD87</f>
        <v>0</v>
      </c>
      <c r="L87">
        <f>NDMC_EOD!AC87+NDMC_EOD!AD87</f>
        <v>1.92</v>
      </c>
      <c r="M87">
        <f>TPDDL_EOD!AC87+TPDDL_EOD!AD87</f>
        <v>11.14</v>
      </c>
      <c r="N87">
        <f t="shared" si="6"/>
        <v>38.56</v>
      </c>
      <c r="O87" s="154">
        <f t="shared" si="7"/>
        <v>3.9999999999999147E-2</v>
      </c>
      <c r="P87">
        <v>13.944450207468879</v>
      </c>
      <c r="Q87">
        <v>11.582002074688797</v>
      </c>
      <c r="R87">
        <v>0</v>
      </c>
      <c r="S87">
        <v>1.9219917012448131</v>
      </c>
      <c r="T87">
        <v>11.15155601659751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54"/>
      <c r="I88">
        <f>BRPL_EOD!AC88+BRPL_EOD!AD88</f>
        <v>13.93</v>
      </c>
      <c r="J88">
        <f>BYPL_EOD!AC88+BYPL_EOD!AD88</f>
        <v>11.57</v>
      </c>
      <c r="K88">
        <f>MES_EOD!AC88+MES_EOD!AD88</f>
        <v>0</v>
      </c>
      <c r="L88">
        <f>NDMC_EOD!AC88+NDMC_EOD!AD88</f>
        <v>1.92</v>
      </c>
      <c r="M88">
        <f>TPDDL_EOD!AC88+TPDDL_EOD!AD88</f>
        <v>11.14</v>
      </c>
      <c r="N88">
        <f t="shared" si="6"/>
        <v>38.56</v>
      </c>
      <c r="O88" s="154">
        <f t="shared" si="7"/>
        <v>3.9999999999999147E-2</v>
      </c>
      <c r="P88">
        <v>13.944450207468879</v>
      </c>
      <c r="Q88">
        <v>11.582002074688797</v>
      </c>
      <c r="R88">
        <v>0</v>
      </c>
      <c r="S88">
        <v>1.9219917012448131</v>
      </c>
      <c r="T88">
        <v>11.15155601659751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1.7535000000000001</v>
      </c>
      <c r="C99" s="156">
        <f t="shared" ref="C99:U99" si="12">SUM(C3:C98)/4000</f>
        <v>0.1875</v>
      </c>
      <c r="D99" s="156">
        <f t="shared" si="12"/>
        <v>0.9101999999999999</v>
      </c>
      <c r="E99" s="156">
        <f t="shared" si="12"/>
        <v>0</v>
      </c>
      <c r="F99" s="156">
        <f t="shared" si="12"/>
        <v>1.9410000000000001</v>
      </c>
      <c r="G99" s="156">
        <f t="shared" si="12"/>
        <v>0.9101999999999999</v>
      </c>
      <c r="H99" s="156"/>
      <c r="I99" s="156">
        <f t="shared" si="12"/>
        <v>0.35696999999999918</v>
      </c>
      <c r="J99" s="156">
        <f t="shared" si="12"/>
        <v>0.21703</v>
      </c>
      <c r="K99" s="156">
        <f t="shared" si="12"/>
        <v>0</v>
      </c>
      <c r="L99" s="156">
        <f t="shared" si="12"/>
        <v>4.8729999999999947E-2</v>
      </c>
      <c r="M99" s="156">
        <f t="shared" si="12"/>
        <v>0.28221500000000005</v>
      </c>
      <c r="N99" s="156">
        <f t="shared" si="12"/>
        <v>0.90494500000000111</v>
      </c>
      <c r="O99" s="156">
        <f t="shared" si="12"/>
        <v>5.2549999999999507E-3</v>
      </c>
      <c r="P99" s="156">
        <f t="shared" si="12"/>
        <v>0.35906791212038636</v>
      </c>
      <c r="Q99" s="156">
        <f t="shared" si="12"/>
        <v>0.21823209917436054</v>
      </c>
      <c r="R99" s="156">
        <f t="shared" si="12"/>
        <v>0</v>
      </c>
      <c r="S99" s="156">
        <f t="shared" si="12"/>
        <v>4.9017913357693281E-2</v>
      </c>
      <c r="T99" s="156">
        <f t="shared" si="12"/>
        <v>0.28388207534755977</v>
      </c>
      <c r="U99" s="156">
        <f t="shared" si="12"/>
        <v>0.9101999999999999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211.67000000000002</v>
      </c>
      <c r="E3">
        <f>BAWANA!AM3</f>
        <v>0</v>
      </c>
      <c r="F3">
        <f>(B3+C3)*0.8</f>
        <v>256</v>
      </c>
      <c r="G3">
        <f>(D3+E3)</f>
        <v>211.67000000000002</v>
      </c>
      <c r="H3" s="154"/>
      <c r="I3">
        <f>BRPL_EOD!AK3+BRPL_EOD!AL3</f>
        <v>81.97</v>
      </c>
      <c r="J3">
        <f>BYPL_EOD!AK3+BYPL_EOD!AL3</f>
        <v>47.39</v>
      </c>
      <c r="K3">
        <f>MES_EOD!AK3+MES_EOD!AL3</f>
        <v>5.82</v>
      </c>
      <c r="L3">
        <f>NDMC_EOD!AK3+NDMC_EOD!AL3</f>
        <v>19.22</v>
      </c>
      <c r="M3">
        <f>TPDDL_EOD!AK3+TPDDL_EOD!AL3</f>
        <v>57.27</v>
      </c>
      <c r="N3">
        <f t="shared" ref="N3:N66" si="0">SUM(I3:M3)</f>
        <v>211.67000000000002</v>
      </c>
      <c r="O3" s="154">
        <f t="shared" ref="O3:O66" si="1">G3-N3</f>
        <v>0</v>
      </c>
      <c r="P3">
        <v>81.97</v>
      </c>
      <c r="Q3">
        <v>47.39</v>
      </c>
      <c r="R3">
        <v>5.82</v>
      </c>
      <c r="S3">
        <v>19.22</v>
      </c>
      <c r="T3">
        <v>57.27</v>
      </c>
      <c r="U3" s="156">
        <f t="shared" ref="U3:U66" si="2">SUM(P3:T3)</f>
        <v>211.67000000000002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26.33</v>
      </c>
      <c r="AA3">
        <f>BAWANA!X3+BAWANA!Y3</f>
        <v>32</v>
      </c>
      <c r="AB3">
        <f>BAWANA!AE3+BAWANA!AF3</f>
        <v>26.33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211.67000000000002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211.67000000000002</v>
      </c>
      <c r="H4" s="154"/>
      <c r="I4">
        <f>BRPL_EOD!AK4+BRPL_EOD!AL4</f>
        <v>81.97</v>
      </c>
      <c r="J4">
        <f>BYPL_EOD!AK4+BYPL_EOD!AL4</f>
        <v>47.39</v>
      </c>
      <c r="K4">
        <f>MES_EOD!AK4+MES_EOD!AL4</f>
        <v>5.82</v>
      </c>
      <c r="L4">
        <f>NDMC_EOD!AK4+NDMC_EOD!AL4</f>
        <v>19.22</v>
      </c>
      <c r="M4">
        <f>TPDDL_EOD!AK4+TPDDL_EOD!AL4</f>
        <v>57.27</v>
      </c>
      <c r="N4">
        <f t="shared" si="0"/>
        <v>211.67000000000002</v>
      </c>
      <c r="O4" s="154">
        <f t="shared" si="1"/>
        <v>0</v>
      </c>
      <c r="P4">
        <v>81.97</v>
      </c>
      <c r="Q4">
        <v>47.39</v>
      </c>
      <c r="R4">
        <v>5.82</v>
      </c>
      <c r="S4">
        <v>19.22</v>
      </c>
      <c r="T4">
        <v>57.27</v>
      </c>
      <c r="U4" s="156">
        <f t="shared" si="2"/>
        <v>211.67000000000002</v>
      </c>
      <c r="V4" s="154">
        <f t="shared" si="3"/>
        <v>0</v>
      </c>
      <c r="Y4">
        <f>BAWANA!AW4+BAWANA!AX4</f>
        <v>32</v>
      </c>
      <c r="Z4">
        <f>BAWANA!BD4+BAWANA!BE4</f>
        <v>26.33</v>
      </c>
      <c r="AA4">
        <f>BAWANA!X4+BAWANA!Y4</f>
        <v>32</v>
      </c>
      <c r="AB4">
        <f>BAWANA!AE4+BAWANA!AF4</f>
        <v>26.33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26.33</v>
      </c>
      <c r="Z25">
        <f>BAWANA!BD25+BAWANA!BE25</f>
        <v>32</v>
      </c>
      <c r="AA25">
        <f>BAWANA!X25+BAWANA!Y25</f>
        <v>26.33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81.97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211.67000000000002</v>
      </c>
      <c r="O26" s="154">
        <f t="shared" si="1"/>
        <v>0</v>
      </c>
      <c r="P26">
        <v>81.97</v>
      </c>
      <c r="Q26">
        <v>47.39</v>
      </c>
      <c r="R26">
        <v>5.82</v>
      </c>
      <c r="S26">
        <v>19.22</v>
      </c>
      <c r="T26">
        <v>57.27</v>
      </c>
      <c r="U26" s="156">
        <f t="shared" si="2"/>
        <v>211.67000000000002</v>
      </c>
      <c r="V26" s="154">
        <f t="shared" si="3"/>
        <v>0</v>
      </c>
      <c r="Y26">
        <f>BAWANA!AW26+BAWANA!AX26</f>
        <v>26.33</v>
      </c>
      <c r="Z26">
        <f>BAWANA!BD26+BAWANA!BE26</f>
        <v>32</v>
      </c>
      <c r="AA26">
        <f>BAWANA!X26+BAWANA!Y26</f>
        <v>26.33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212.75</v>
      </c>
      <c r="E27">
        <f>BAWANA!AM27</f>
        <v>0</v>
      </c>
      <c r="F27">
        <f t="shared" si="4"/>
        <v>256</v>
      </c>
      <c r="G27">
        <f t="shared" si="5"/>
        <v>212.75</v>
      </c>
      <c r="H27" s="154"/>
      <c r="I27">
        <f>BRPL_EOD!AK27+BRPL_EOD!AL27</f>
        <v>78.59</v>
      </c>
      <c r="J27">
        <f>BYPL_EOD!AK27+BYPL_EOD!AL27</f>
        <v>55</v>
      </c>
      <c r="K27">
        <f>MES_EOD!AK27+MES_EOD!AL27</f>
        <v>5.82</v>
      </c>
      <c r="L27">
        <f>NDMC_EOD!AK27+NDMC_EOD!AL27</f>
        <v>18.43</v>
      </c>
      <c r="M27">
        <f>TPDDL_EOD!AK27+TPDDL_EOD!AL27</f>
        <v>54.91</v>
      </c>
      <c r="N27">
        <f t="shared" si="0"/>
        <v>212.75</v>
      </c>
      <c r="O27" s="154">
        <f t="shared" si="1"/>
        <v>0</v>
      </c>
      <c r="P27">
        <v>78.59</v>
      </c>
      <c r="Q27">
        <v>55</v>
      </c>
      <c r="R27">
        <v>5.82</v>
      </c>
      <c r="S27">
        <v>18.43</v>
      </c>
      <c r="T27">
        <v>54.91</v>
      </c>
      <c r="U27" s="156">
        <f t="shared" si="2"/>
        <v>212.75</v>
      </c>
      <c r="V27" s="154">
        <f t="shared" si="3"/>
        <v>0</v>
      </c>
      <c r="Y27">
        <f>BAWANA!AW27+BAWANA!AX27</f>
        <v>25.25</v>
      </c>
      <c r="Z27">
        <f>BAWANA!BD27+BAWANA!BE27</f>
        <v>32</v>
      </c>
      <c r="AA27">
        <f>BAWANA!X27+BAWANA!Y27</f>
        <v>25.25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212.75</v>
      </c>
      <c r="E28">
        <f>BAWANA!AM28</f>
        <v>0</v>
      </c>
      <c r="F28">
        <f t="shared" si="4"/>
        <v>256</v>
      </c>
      <c r="G28">
        <f t="shared" si="5"/>
        <v>212.75</v>
      </c>
      <c r="H28" s="154"/>
      <c r="I28">
        <f>BRPL_EOD!AK28+BRPL_EOD!AL28</f>
        <v>78.59</v>
      </c>
      <c r="J28">
        <f>BYPL_EOD!AK28+BYPL_EOD!AL28</f>
        <v>55</v>
      </c>
      <c r="K28">
        <f>MES_EOD!AK28+MES_EOD!AL28</f>
        <v>5.82</v>
      </c>
      <c r="L28">
        <f>NDMC_EOD!AK28+NDMC_EOD!AL28</f>
        <v>18.43</v>
      </c>
      <c r="M28">
        <f>TPDDL_EOD!AK28+TPDDL_EOD!AL28</f>
        <v>54.91</v>
      </c>
      <c r="N28">
        <f t="shared" si="0"/>
        <v>212.75</v>
      </c>
      <c r="O28" s="154">
        <f t="shared" si="1"/>
        <v>0</v>
      </c>
      <c r="P28">
        <v>78.59</v>
      </c>
      <c r="Q28">
        <v>55</v>
      </c>
      <c r="R28">
        <v>5.82</v>
      </c>
      <c r="S28">
        <v>18.43</v>
      </c>
      <c r="T28">
        <v>54.91</v>
      </c>
      <c r="U28" s="156">
        <f t="shared" si="2"/>
        <v>212.75</v>
      </c>
      <c r="V28" s="154">
        <f t="shared" si="3"/>
        <v>0</v>
      </c>
      <c r="Y28">
        <f>BAWANA!AW28+BAWANA!AX28</f>
        <v>25.25</v>
      </c>
      <c r="Z28">
        <f>BAWANA!BD28+BAWANA!BE28</f>
        <v>32</v>
      </c>
      <c r="AA28">
        <f>BAWANA!X28+BAWANA!Y28</f>
        <v>25.25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212.75</v>
      </c>
      <c r="E29">
        <f>BAWANA!AM29</f>
        <v>0</v>
      </c>
      <c r="F29">
        <f t="shared" si="4"/>
        <v>256</v>
      </c>
      <c r="G29">
        <f t="shared" si="5"/>
        <v>212.75</v>
      </c>
      <c r="H29" s="154"/>
      <c r="I29">
        <f>BRPL_EOD!AK29+BRPL_EOD!AL29</f>
        <v>78.59</v>
      </c>
      <c r="J29">
        <f>BYPL_EOD!AK29+BYPL_EOD!AL29</f>
        <v>55</v>
      </c>
      <c r="K29">
        <f>MES_EOD!AK29+MES_EOD!AL29</f>
        <v>5.82</v>
      </c>
      <c r="L29">
        <f>NDMC_EOD!AK29+NDMC_EOD!AL29</f>
        <v>18.43</v>
      </c>
      <c r="M29">
        <f>TPDDL_EOD!AK29+TPDDL_EOD!AL29</f>
        <v>54.91</v>
      </c>
      <c r="N29">
        <f t="shared" si="0"/>
        <v>212.75</v>
      </c>
      <c r="O29" s="154">
        <f t="shared" si="1"/>
        <v>0</v>
      </c>
      <c r="P29">
        <v>78.59</v>
      </c>
      <c r="Q29">
        <v>55</v>
      </c>
      <c r="R29">
        <v>5.82</v>
      </c>
      <c r="S29">
        <v>18.43</v>
      </c>
      <c r="T29">
        <v>54.91</v>
      </c>
      <c r="U29" s="156">
        <f t="shared" si="2"/>
        <v>212.75</v>
      </c>
      <c r="V29" s="154">
        <f t="shared" si="3"/>
        <v>0</v>
      </c>
      <c r="Y29">
        <f>BAWANA!AW29+BAWANA!AX29</f>
        <v>25.25</v>
      </c>
      <c r="Z29">
        <f>BAWANA!BD29+BAWANA!BE29</f>
        <v>32</v>
      </c>
      <c r="AA29">
        <f>BAWANA!X29+BAWANA!Y29</f>
        <v>25.25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223.42</v>
      </c>
      <c r="E30">
        <f>BAWANA!AM30</f>
        <v>0</v>
      </c>
      <c r="F30">
        <f t="shared" si="4"/>
        <v>256</v>
      </c>
      <c r="G30">
        <f t="shared" si="5"/>
        <v>223.42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223.42</v>
      </c>
      <c r="O30" s="154">
        <f t="shared" si="1"/>
        <v>0</v>
      </c>
      <c r="P30">
        <v>75</v>
      </c>
      <c r="Q30">
        <v>55</v>
      </c>
      <c r="R30">
        <v>5.82</v>
      </c>
      <c r="S30">
        <v>18</v>
      </c>
      <c r="T30">
        <v>69.599999999999994</v>
      </c>
      <c r="U30" s="156">
        <f t="shared" si="2"/>
        <v>223.42</v>
      </c>
      <c r="V30" s="154">
        <f t="shared" si="3"/>
        <v>0</v>
      </c>
      <c r="Y30">
        <f>BAWANA!AW30+BAWANA!AX30</f>
        <v>14.58</v>
      </c>
      <c r="Z30">
        <f>BAWANA!BD30+BAWANA!BE30</f>
        <v>32</v>
      </c>
      <c r="AA30">
        <f>BAWANA!X30+BAWANA!Y30</f>
        <v>14.58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</v>
      </c>
      <c r="E31">
        <f>BAWANA!AM31</f>
        <v>0</v>
      </c>
      <c r="F31">
        <f t="shared" si="4"/>
        <v>256</v>
      </c>
      <c r="G31">
        <f t="shared" si="5"/>
        <v>288</v>
      </c>
      <c r="H31" s="154"/>
      <c r="I31">
        <f>BRPL_EOD!AK31+BRPL_EOD!AL31</f>
        <v>139.58000000000001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288</v>
      </c>
      <c r="O31" s="154">
        <f t="shared" si="1"/>
        <v>0</v>
      </c>
      <c r="P31">
        <v>139.58000000000001</v>
      </c>
      <c r="Q31">
        <v>55</v>
      </c>
      <c r="R31">
        <v>5.82</v>
      </c>
      <c r="S31">
        <v>18</v>
      </c>
      <c r="T31">
        <v>69.599999999999994</v>
      </c>
      <c r="U31" s="156">
        <f t="shared" si="2"/>
        <v>288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0</v>
      </c>
      <c r="F32">
        <f t="shared" si="4"/>
        <v>256</v>
      </c>
      <c r="G32">
        <f t="shared" si="5"/>
        <v>288</v>
      </c>
      <c r="H32" s="154"/>
      <c r="I32">
        <f>BRPL_EOD!AK32+BRPL_EOD!AL32</f>
        <v>139.58000000000001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288</v>
      </c>
      <c r="O32" s="154">
        <f t="shared" si="1"/>
        <v>0</v>
      </c>
      <c r="P32">
        <v>139.58000000000001</v>
      </c>
      <c r="Q32">
        <v>55</v>
      </c>
      <c r="R32">
        <v>5.82</v>
      </c>
      <c r="S32">
        <v>18</v>
      </c>
      <c r="T32">
        <v>69.599999999999994</v>
      </c>
      <c r="U32" s="156">
        <f t="shared" si="2"/>
        <v>288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139.58000000000001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288</v>
      </c>
      <c r="O33" s="154">
        <f t="shared" si="1"/>
        <v>0</v>
      </c>
      <c r="P33">
        <v>139.58000000000001</v>
      </c>
      <c r="Q33">
        <v>55</v>
      </c>
      <c r="R33">
        <v>5.82</v>
      </c>
      <c r="S33">
        <v>18</v>
      </c>
      <c r="T33">
        <v>69.599999999999994</v>
      </c>
      <c r="U33" s="156">
        <f t="shared" si="2"/>
        <v>288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139.58000000000001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288</v>
      </c>
      <c r="O34" s="154">
        <f t="shared" si="1"/>
        <v>0</v>
      </c>
      <c r="P34">
        <v>139.58000000000001</v>
      </c>
      <c r="Q34">
        <v>55</v>
      </c>
      <c r="R34">
        <v>5.82</v>
      </c>
      <c r="S34">
        <v>18</v>
      </c>
      <c r="T34">
        <v>69.599999999999994</v>
      </c>
      <c r="U34" s="156">
        <f t="shared" si="2"/>
        <v>288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107.58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107.58000000000001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107.58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107.58000000000001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248.036</v>
      </c>
      <c r="E39">
        <f>BAWANA!AM39</f>
        <v>0</v>
      </c>
      <c r="F39">
        <f t="shared" si="4"/>
        <v>256</v>
      </c>
      <c r="G39">
        <f t="shared" si="5"/>
        <v>248.036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-3.9999999999906777E-3</v>
      </c>
      <c r="P39">
        <v>99.618393484921796</v>
      </c>
      <c r="Q39">
        <v>54.999113046282858</v>
      </c>
      <c r="R39">
        <v>5.8199061441702957</v>
      </c>
      <c r="S39">
        <v>17.999709724238027</v>
      </c>
      <c r="T39">
        <v>69.598877600387027</v>
      </c>
      <c r="U39" s="156">
        <f t="shared" si="2"/>
        <v>248.03599999999997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248.036</v>
      </c>
      <c r="E40">
        <f>BAWANA!AM40</f>
        <v>0</v>
      </c>
      <c r="F40">
        <f t="shared" si="4"/>
        <v>256</v>
      </c>
      <c r="G40">
        <f t="shared" si="5"/>
        <v>248.036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-3.9999999999906777E-3</v>
      </c>
      <c r="P40">
        <v>99.618393484921796</v>
      </c>
      <c r="Q40">
        <v>54.999113046282858</v>
      </c>
      <c r="R40">
        <v>5.8199061441702957</v>
      </c>
      <c r="S40">
        <v>17.999709724238027</v>
      </c>
      <c r="T40">
        <v>69.598877600387027</v>
      </c>
      <c r="U40" s="156">
        <f t="shared" si="2"/>
        <v>248.03599999999997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248.036</v>
      </c>
      <c r="E41">
        <f>BAWANA!AM41</f>
        <v>0</v>
      </c>
      <c r="F41">
        <f t="shared" si="4"/>
        <v>256</v>
      </c>
      <c r="G41">
        <f t="shared" si="5"/>
        <v>248.036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-3.9999999999906777E-3</v>
      </c>
      <c r="P41">
        <v>99.618393484921796</v>
      </c>
      <c r="Q41">
        <v>54.999113046282858</v>
      </c>
      <c r="R41">
        <v>5.8199061441702957</v>
      </c>
      <c r="S41">
        <v>17.999709724238027</v>
      </c>
      <c r="T41">
        <v>69.598877600387027</v>
      </c>
      <c r="U41" s="156">
        <f t="shared" si="2"/>
        <v>248.03599999999997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248.036</v>
      </c>
      <c r="E42">
        <f>BAWANA!AM42</f>
        <v>0</v>
      </c>
      <c r="F42">
        <f t="shared" si="4"/>
        <v>256</v>
      </c>
      <c r="G42">
        <f t="shared" si="5"/>
        <v>248.036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-3.9999999999906777E-3</v>
      </c>
      <c r="P42">
        <v>99.618393484921796</v>
      </c>
      <c r="Q42">
        <v>54.999113046282858</v>
      </c>
      <c r="R42">
        <v>5.8199061441702957</v>
      </c>
      <c r="S42">
        <v>17.999709724238027</v>
      </c>
      <c r="T42">
        <v>69.598877600387027</v>
      </c>
      <c r="U42" s="156">
        <f t="shared" si="2"/>
        <v>248.03599999999997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13.78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55</v>
      </c>
      <c r="R43">
        <v>13.78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13.78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55</v>
      </c>
      <c r="R44">
        <v>13.78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13.78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55</v>
      </c>
      <c r="R45">
        <v>13.78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13.78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55</v>
      </c>
      <c r="R46">
        <v>13.78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243.42000000000002</v>
      </c>
      <c r="E47">
        <f>BAWANA!AM47</f>
        <v>0</v>
      </c>
      <c r="F47">
        <f t="shared" si="4"/>
        <v>256</v>
      </c>
      <c r="G47">
        <f t="shared" si="5"/>
        <v>243.42000000000002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25.82</v>
      </c>
      <c r="L47">
        <f>NDMC_EOD!AK47+NDMC_EOD!AL47</f>
        <v>18</v>
      </c>
      <c r="M47">
        <f>TPDDL_EOD!AK47+TPDDL_EOD!AL47</f>
        <v>69.599999999999994</v>
      </c>
      <c r="N47">
        <f t="shared" si="0"/>
        <v>243.42</v>
      </c>
      <c r="O47" s="154">
        <f t="shared" si="1"/>
        <v>0</v>
      </c>
      <c r="P47">
        <v>75.000000000000014</v>
      </c>
      <c r="Q47">
        <v>55.000000000000007</v>
      </c>
      <c r="R47">
        <v>25.820000000000004</v>
      </c>
      <c r="S47">
        <v>18.000000000000004</v>
      </c>
      <c r="T47">
        <v>69.600000000000009</v>
      </c>
      <c r="U47" s="156">
        <f t="shared" si="2"/>
        <v>243.42000000000002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242.22000000000003</v>
      </c>
      <c r="E48">
        <f>BAWANA!AM48</f>
        <v>0</v>
      </c>
      <c r="F48">
        <f t="shared" si="4"/>
        <v>256</v>
      </c>
      <c r="G48">
        <f t="shared" si="5"/>
        <v>242.22000000000003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24.62</v>
      </c>
      <c r="L48">
        <f>NDMC_EOD!AK48+NDMC_EOD!AL48</f>
        <v>18</v>
      </c>
      <c r="M48">
        <f>TPDDL_EOD!AK48+TPDDL_EOD!AL48</f>
        <v>69.599999999999994</v>
      </c>
      <c r="N48">
        <f t="shared" si="0"/>
        <v>242.22</v>
      </c>
      <c r="O48" s="154">
        <f t="shared" si="1"/>
        <v>0</v>
      </c>
      <c r="P48">
        <v>75.000000000000014</v>
      </c>
      <c r="Q48">
        <v>55.000000000000007</v>
      </c>
      <c r="R48">
        <v>24.620000000000005</v>
      </c>
      <c r="S48">
        <v>18.000000000000004</v>
      </c>
      <c r="T48">
        <v>69.600000000000009</v>
      </c>
      <c r="U48" s="156">
        <f t="shared" si="2"/>
        <v>242.22000000000003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223.42000000000002</v>
      </c>
      <c r="E49">
        <f>BAWANA!AM49</f>
        <v>0</v>
      </c>
      <c r="F49">
        <f t="shared" si="4"/>
        <v>256</v>
      </c>
      <c r="G49">
        <f t="shared" si="5"/>
        <v>223.42000000000002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75.000000000000014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223.42000000000002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223.42000000000002</v>
      </c>
      <c r="E50">
        <f>BAWANA!AM50</f>
        <v>0</v>
      </c>
      <c r="F50">
        <f t="shared" si="4"/>
        <v>256</v>
      </c>
      <c r="G50">
        <f t="shared" si="5"/>
        <v>223.42000000000002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75.000000000000014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223.42000000000002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223.42000000000002</v>
      </c>
      <c r="E52">
        <f>BAWANA!AM52</f>
        <v>0</v>
      </c>
      <c r="F52">
        <f t="shared" si="4"/>
        <v>256</v>
      </c>
      <c r="G52">
        <f t="shared" si="5"/>
        <v>223.42000000000002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223.42000000000002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213.42000000000002</v>
      </c>
      <c r="E53">
        <f>BAWANA!AM53</f>
        <v>0</v>
      </c>
      <c r="F53">
        <f t="shared" si="4"/>
        <v>256</v>
      </c>
      <c r="G53">
        <f t="shared" si="5"/>
        <v>213.42000000000002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213.42</v>
      </c>
      <c r="O53" s="154">
        <f t="shared" si="1"/>
        <v>0</v>
      </c>
      <c r="P53">
        <v>75.000000000000014</v>
      </c>
      <c r="Q53">
        <v>45.000000000000007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213.42000000000007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213.42000000000002</v>
      </c>
      <c r="E54">
        <f>BAWANA!AM54</f>
        <v>0</v>
      </c>
      <c r="F54">
        <f t="shared" si="4"/>
        <v>256</v>
      </c>
      <c r="G54">
        <f t="shared" si="5"/>
        <v>213.42000000000002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213.42</v>
      </c>
      <c r="O54" s="154">
        <f t="shared" si="1"/>
        <v>0</v>
      </c>
      <c r="P54">
        <v>75.000000000000014</v>
      </c>
      <c r="Q54">
        <v>45.000000000000007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213.42000000000007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54"/>
      <c r="I65">
        <f>BRPL_EOD!AK65+BRPL_EOD!AL65</f>
        <v>83.76</v>
      </c>
      <c r="J65">
        <f>BYPL_EOD!AK65+BYPL_EOD!AL65</f>
        <v>48.43</v>
      </c>
      <c r="K65">
        <f>MES_EOD!AK65+MES_EOD!AL65</f>
        <v>5.82</v>
      </c>
      <c r="L65">
        <f>NDMC_EOD!AK65+NDMC_EOD!AL65</f>
        <v>19.64</v>
      </c>
      <c r="M65">
        <f>TPDDL_EOD!AK65+TPDDL_EOD!AL65</f>
        <v>58.52</v>
      </c>
      <c r="N65">
        <f t="shared" si="0"/>
        <v>216.17</v>
      </c>
      <c r="O65" s="154">
        <f t="shared" si="1"/>
        <v>1.0000000000019327E-2</v>
      </c>
      <c r="P65">
        <v>83.763874728223172</v>
      </c>
      <c r="Q65">
        <v>48.432240366378316</v>
      </c>
      <c r="R65">
        <v>5.8202692325484584</v>
      </c>
      <c r="S65">
        <v>19.640908544201324</v>
      </c>
      <c r="T65">
        <v>58.522707128648754</v>
      </c>
      <c r="U65" s="156">
        <f t="shared" si="2"/>
        <v>216.18000000000004</v>
      </c>
      <c r="V65" s="154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54"/>
      <c r="I66">
        <f>BRPL_EOD!AK66+BRPL_EOD!AL66</f>
        <v>83.76</v>
      </c>
      <c r="J66">
        <f>BYPL_EOD!AK66+BYPL_EOD!AL66</f>
        <v>48.43</v>
      </c>
      <c r="K66">
        <f>MES_EOD!AK66+MES_EOD!AL66</f>
        <v>5.82</v>
      </c>
      <c r="L66">
        <f>NDMC_EOD!AK66+NDMC_EOD!AL66</f>
        <v>19.64</v>
      </c>
      <c r="M66">
        <f>TPDDL_EOD!AK66+TPDDL_EOD!AL66</f>
        <v>58.52</v>
      </c>
      <c r="N66">
        <f t="shared" si="0"/>
        <v>216.17</v>
      </c>
      <c r="O66" s="154">
        <f t="shared" si="1"/>
        <v>1.0000000000019327E-2</v>
      </c>
      <c r="P66">
        <v>83.763874728223172</v>
      </c>
      <c r="Q66">
        <v>48.432240366378316</v>
      </c>
      <c r="R66">
        <v>5.8202692325484584</v>
      </c>
      <c r="S66">
        <v>19.640908544201324</v>
      </c>
      <c r="T66">
        <v>58.522707128648754</v>
      </c>
      <c r="U66" s="156">
        <f t="shared" si="2"/>
        <v>216.18000000000004</v>
      </c>
      <c r="V66" s="154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213.79</v>
      </c>
      <c r="E67">
        <f>BAWANA!AM67</f>
        <v>0</v>
      </c>
      <c r="F67">
        <f t="shared" si="4"/>
        <v>256</v>
      </c>
      <c r="G67">
        <f t="shared" si="5"/>
        <v>213.79</v>
      </c>
      <c r="H67" s="154"/>
      <c r="I67">
        <f>BRPL_EOD!AK67+BRPL_EOD!AL67</f>
        <v>75.37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213.79</v>
      </c>
      <c r="O67" s="154">
        <f t="shared" ref="O67:O98" si="8">G67-N67</f>
        <v>0</v>
      </c>
      <c r="P67">
        <v>75.37</v>
      </c>
      <c r="Q67">
        <v>45</v>
      </c>
      <c r="R67">
        <v>5.82</v>
      </c>
      <c r="S67">
        <v>18</v>
      </c>
      <c r="T67">
        <v>69.599999999999994</v>
      </c>
      <c r="U67" s="156">
        <f t="shared" ref="U67:U98" si="9">SUM(P67:T67)</f>
        <v>213.79</v>
      </c>
      <c r="V67" s="154">
        <f t="shared" ref="V67:V99" si="10">G67-U67</f>
        <v>0</v>
      </c>
      <c r="Y67">
        <f>BAWANA!AW67+BAWANA!AX67</f>
        <v>24.21</v>
      </c>
      <c r="Z67">
        <f>BAWANA!BD67+BAWANA!BE67</f>
        <v>32</v>
      </c>
      <c r="AA67">
        <f>BAWANA!X67+BAWANA!Y67</f>
        <v>24.21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213.79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213.79</v>
      </c>
      <c r="H68" s="154"/>
      <c r="I68">
        <f>BRPL_EOD!AK68+BRPL_EOD!AL68</f>
        <v>75.37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213.79</v>
      </c>
      <c r="O68" s="154">
        <f t="shared" si="8"/>
        <v>0</v>
      </c>
      <c r="P68">
        <v>75.37</v>
      </c>
      <c r="Q68">
        <v>45</v>
      </c>
      <c r="R68">
        <v>5.82</v>
      </c>
      <c r="S68">
        <v>18</v>
      </c>
      <c r="T68">
        <v>69.599999999999994</v>
      </c>
      <c r="U68" s="156">
        <f t="shared" si="9"/>
        <v>213.79</v>
      </c>
      <c r="V68" s="154">
        <f t="shared" si="10"/>
        <v>0</v>
      </c>
      <c r="Y68">
        <f>BAWANA!AW68+BAWANA!AX68</f>
        <v>24.21</v>
      </c>
      <c r="Z68">
        <f>BAWANA!BD68+BAWANA!BE68</f>
        <v>32</v>
      </c>
      <c r="AA68">
        <f>BAWANA!X68+BAWANA!Y68</f>
        <v>24.21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213.79</v>
      </c>
      <c r="E69">
        <f>BAWANA!AM69</f>
        <v>0</v>
      </c>
      <c r="F69">
        <f t="shared" si="11"/>
        <v>256</v>
      </c>
      <c r="G69">
        <f t="shared" si="12"/>
        <v>213.79</v>
      </c>
      <c r="H69" s="154"/>
      <c r="I69">
        <f>BRPL_EOD!AK69+BRPL_EOD!AL69</f>
        <v>75.37</v>
      </c>
      <c r="J69">
        <f>BYPL_EOD!AK69+BYPL_EOD!AL69</f>
        <v>45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213.79</v>
      </c>
      <c r="O69" s="154">
        <f t="shared" si="8"/>
        <v>0</v>
      </c>
      <c r="P69">
        <v>75.37</v>
      </c>
      <c r="Q69">
        <v>45</v>
      </c>
      <c r="R69">
        <v>5.82</v>
      </c>
      <c r="S69">
        <v>18</v>
      </c>
      <c r="T69">
        <v>69.599999999999994</v>
      </c>
      <c r="U69" s="156">
        <f t="shared" si="9"/>
        <v>213.79</v>
      </c>
      <c r="V69" s="154">
        <f t="shared" si="10"/>
        <v>0</v>
      </c>
      <c r="Y69">
        <f>BAWANA!AW69+BAWANA!AX69</f>
        <v>24.21</v>
      </c>
      <c r="Z69">
        <f>BAWANA!BD69+BAWANA!BE69</f>
        <v>32</v>
      </c>
      <c r="AA69">
        <f>BAWANA!X69+BAWANA!Y69</f>
        <v>24.21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213.79</v>
      </c>
      <c r="E70">
        <f>BAWANA!AM70</f>
        <v>0</v>
      </c>
      <c r="F70">
        <f t="shared" si="11"/>
        <v>256</v>
      </c>
      <c r="G70">
        <f t="shared" si="12"/>
        <v>213.79</v>
      </c>
      <c r="H70" s="154"/>
      <c r="I70">
        <f>BRPL_EOD!AK70+BRPL_EOD!AL70</f>
        <v>75.37</v>
      </c>
      <c r="J70">
        <f>BYPL_EOD!AK70+BYPL_EOD!AL70</f>
        <v>45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213.79</v>
      </c>
      <c r="O70" s="154">
        <f t="shared" si="8"/>
        <v>0</v>
      </c>
      <c r="P70">
        <v>75.37</v>
      </c>
      <c r="Q70">
        <v>45</v>
      </c>
      <c r="R70">
        <v>5.82</v>
      </c>
      <c r="S70">
        <v>18</v>
      </c>
      <c r="T70">
        <v>69.599999999999994</v>
      </c>
      <c r="U70" s="156">
        <f t="shared" si="9"/>
        <v>213.79</v>
      </c>
      <c r="V70" s="154">
        <f t="shared" si="10"/>
        <v>0</v>
      </c>
      <c r="Y70">
        <f>BAWANA!AW70+BAWANA!AX70</f>
        <v>24.21</v>
      </c>
      <c r="Z70">
        <f>BAWANA!BD70+BAWANA!BE70</f>
        <v>32</v>
      </c>
      <c r="AA70">
        <f>BAWANA!X70+BAWANA!Y70</f>
        <v>24.21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223.42000000000002</v>
      </c>
      <c r="E71">
        <f>BAWANA!AM71</f>
        <v>0</v>
      </c>
      <c r="F71">
        <f t="shared" si="11"/>
        <v>256</v>
      </c>
      <c r="G71">
        <f t="shared" si="12"/>
        <v>223.42000000000002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223.42</v>
      </c>
      <c r="O71" s="154">
        <f t="shared" si="8"/>
        <v>0</v>
      </c>
      <c r="P71">
        <v>75.000000000000014</v>
      </c>
      <c r="Q71">
        <v>55.000000000000007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223.42000000000002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223.42000000000002</v>
      </c>
      <c r="E72">
        <f>BAWANA!AM72</f>
        <v>0</v>
      </c>
      <c r="F72">
        <f t="shared" si="11"/>
        <v>256</v>
      </c>
      <c r="G72">
        <f t="shared" si="12"/>
        <v>223.42000000000002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223.42</v>
      </c>
      <c r="O72" s="154">
        <f t="shared" si="8"/>
        <v>0</v>
      </c>
      <c r="P72">
        <v>75.000000000000014</v>
      </c>
      <c r="Q72">
        <v>55.000000000000007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223.42000000000002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223.42000000000002</v>
      </c>
      <c r="E73">
        <f>BAWANA!AM73</f>
        <v>0</v>
      </c>
      <c r="F73">
        <f t="shared" si="11"/>
        <v>256</v>
      </c>
      <c r="G73">
        <f t="shared" si="12"/>
        <v>223.42000000000002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223.42</v>
      </c>
      <c r="O73" s="154">
        <f t="shared" si="8"/>
        <v>0</v>
      </c>
      <c r="P73">
        <v>75.000000000000014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223.42000000000002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223.42000000000002</v>
      </c>
      <c r="E74">
        <f>BAWANA!AM74</f>
        <v>0</v>
      </c>
      <c r="F74">
        <f t="shared" si="11"/>
        <v>256</v>
      </c>
      <c r="G74">
        <f t="shared" si="12"/>
        <v>223.42000000000002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223.42</v>
      </c>
      <c r="O74" s="154">
        <f t="shared" si="8"/>
        <v>0</v>
      </c>
      <c r="P74">
        <v>75.000000000000014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223.42000000000002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223.42000000000002</v>
      </c>
      <c r="E75">
        <f>BAWANA!AM75</f>
        <v>0</v>
      </c>
      <c r="F75">
        <f t="shared" si="11"/>
        <v>256</v>
      </c>
      <c r="G75">
        <f t="shared" si="12"/>
        <v>223.42000000000002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223.42</v>
      </c>
      <c r="O75" s="154">
        <f t="shared" si="8"/>
        <v>0</v>
      </c>
      <c r="P75">
        <v>75.000000000000014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223.42000000000002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223.42000000000002</v>
      </c>
      <c r="E76">
        <f>BAWANA!AM76</f>
        <v>0</v>
      </c>
      <c r="F76">
        <f t="shared" si="11"/>
        <v>256</v>
      </c>
      <c r="G76">
        <f t="shared" si="12"/>
        <v>223.42000000000002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223.42</v>
      </c>
      <c r="O76" s="154">
        <f t="shared" si="8"/>
        <v>0</v>
      </c>
      <c r="P76">
        <v>75.000000000000014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223.42000000000002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223.42000000000002</v>
      </c>
      <c r="E77">
        <f>BAWANA!AM77</f>
        <v>0</v>
      </c>
      <c r="F77">
        <f t="shared" si="11"/>
        <v>256</v>
      </c>
      <c r="G77">
        <f t="shared" si="12"/>
        <v>223.42000000000002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223.42</v>
      </c>
      <c r="O77" s="154">
        <f t="shared" si="8"/>
        <v>0</v>
      </c>
      <c r="P77">
        <v>75.000000000000014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223.42000000000002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248.036</v>
      </c>
      <c r="E78">
        <f>BAWANA!AM78</f>
        <v>0</v>
      </c>
      <c r="F78">
        <f t="shared" si="11"/>
        <v>256</v>
      </c>
      <c r="G78">
        <f t="shared" si="12"/>
        <v>248.036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-3.9999999999906777E-3</v>
      </c>
      <c r="P78">
        <v>99.618393484921796</v>
      </c>
      <c r="Q78">
        <v>54.999113046282858</v>
      </c>
      <c r="R78">
        <v>5.8199061441702957</v>
      </c>
      <c r="S78">
        <v>17.999709724238027</v>
      </c>
      <c r="T78">
        <v>69.598877600387027</v>
      </c>
      <c r="U78" s="156">
        <f t="shared" si="9"/>
        <v>248.03599999999997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248.036</v>
      </c>
      <c r="E79">
        <f>BAWANA!AM79</f>
        <v>0</v>
      </c>
      <c r="F79">
        <f t="shared" si="11"/>
        <v>256</v>
      </c>
      <c r="G79">
        <f t="shared" si="12"/>
        <v>248.036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248.04</v>
      </c>
      <c r="O79" s="154">
        <f t="shared" si="8"/>
        <v>-3.9999999999906777E-3</v>
      </c>
      <c r="P79">
        <v>99.618393484921796</v>
      </c>
      <c r="Q79">
        <v>54.999113046282858</v>
      </c>
      <c r="R79">
        <v>5.8199061441702957</v>
      </c>
      <c r="S79">
        <v>17.999709724238027</v>
      </c>
      <c r="T79">
        <v>69.598877600387027</v>
      </c>
      <c r="U79" s="156">
        <f t="shared" si="9"/>
        <v>248.03599999999997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248.036</v>
      </c>
      <c r="E80">
        <f>BAWANA!AM80</f>
        <v>0</v>
      </c>
      <c r="F80">
        <f t="shared" si="11"/>
        <v>256</v>
      </c>
      <c r="G80">
        <f t="shared" si="12"/>
        <v>248.036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248.04</v>
      </c>
      <c r="O80" s="154">
        <f t="shared" si="8"/>
        <v>-3.9999999999906777E-3</v>
      </c>
      <c r="P80">
        <v>99.618393484921796</v>
      </c>
      <c r="Q80">
        <v>54.999113046282858</v>
      </c>
      <c r="R80">
        <v>5.8199061441702957</v>
      </c>
      <c r="S80">
        <v>17.999709724238027</v>
      </c>
      <c r="T80">
        <v>69.598877600387027</v>
      </c>
      <c r="U80" s="156">
        <f t="shared" si="9"/>
        <v>248.03599999999997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248.036</v>
      </c>
      <c r="E81">
        <f>BAWANA!AM81</f>
        <v>0</v>
      </c>
      <c r="F81">
        <f t="shared" si="11"/>
        <v>256</v>
      </c>
      <c r="G81">
        <f t="shared" si="12"/>
        <v>248.036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-3.9999999999906777E-3</v>
      </c>
      <c r="P81">
        <v>99.618393484921796</v>
      </c>
      <c r="Q81">
        <v>54.999113046282858</v>
      </c>
      <c r="R81">
        <v>5.8199061441702957</v>
      </c>
      <c r="S81">
        <v>17.999709724238027</v>
      </c>
      <c r="T81">
        <v>69.598877600387027</v>
      </c>
      <c r="U81" s="156">
        <f t="shared" si="9"/>
        <v>248.03599999999997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248.036</v>
      </c>
      <c r="E82">
        <f>BAWANA!AM82</f>
        <v>0</v>
      </c>
      <c r="F82">
        <f t="shared" si="11"/>
        <v>256</v>
      </c>
      <c r="G82">
        <f t="shared" si="12"/>
        <v>248.036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248.04</v>
      </c>
      <c r="O82" s="154">
        <f t="shared" si="8"/>
        <v>-3.9999999999906777E-3</v>
      </c>
      <c r="P82">
        <v>99.618393484921796</v>
      </c>
      <c r="Q82">
        <v>54.999113046282858</v>
      </c>
      <c r="R82">
        <v>5.8199061441702957</v>
      </c>
      <c r="S82">
        <v>17.999709724238027</v>
      </c>
      <c r="T82">
        <v>69.598877600387027</v>
      </c>
      <c r="U82" s="156">
        <f t="shared" si="9"/>
        <v>248.03599999999997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248.036</v>
      </c>
      <c r="E83">
        <f>BAWANA!AM83</f>
        <v>0</v>
      </c>
      <c r="F83">
        <f t="shared" si="11"/>
        <v>256</v>
      </c>
      <c r="G83">
        <f t="shared" si="12"/>
        <v>248.036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248.04</v>
      </c>
      <c r="O83" s="154">
        <f t="shared" si="8"/>
        <v>-3.9999999999906777E-3</v>
      </c>
      <c r="P83">
        <v>99.618393484921796</v>
      </c>
      <c r="Q83">
        <v>54.999113046282858</v>
      </c>
      <c r="R83">
        <v>5.8199061441702957</v>
      </c>
      <c r="S83">
        <v>17.999709724238027</v>
      </c>
      <c r="T83">
        <v>69.598877600387027</v>
      </c>
      <c r="U83" s="156">
        <f t="shared" si="9"/>
        <v>248.03599999999997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248.036</v>
      </c>
      <c r="E84">
        <f>BAWANA!AM84</f>
        <v>0</v>
      </c>
      <c r="F84">
        <f t="shared" si="11"/>
        <v>256</v>
      </c>
      <c r="G84">
        <f t="shared" si="12"/>
        <v>248.036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248.04</v>
      </c>
      <c r="O84" s="154">
        <f t="shared" si="8"/>
        <v>-3.9999999999906777E-3</v>
      </c>
      <c r="P84">
        <v>99.618393484921796</v>
      </c>
      <c r="Q84">
        <v>54.999113046282858</v>
      </c>
      <c r="R84">
        <v>5.8199061441702957</v>
      </c>
      <c r="S84">
        <v>17.999709724238027</v>
      </c>
      <c r="T84">
        <v>69.598877600387027</v>
      </c>
      <c r="U84" s="156">
        <f t="shared" si="9"/>
        <v>248.03599999999997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223.42000000000002</v>
      </c>
      <c r="E85">
        <f>BAWANA!AM85</f>
        <v>0</v>
      </c>
      <c r="F85">
        <f t="shared" si="11"/>
        <v>256</v>
      </c>
      <c r="G85">
        <f t="shared" si="12"/>
        <v>223.42000000000002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223.42</v>
      </c>
      <c r="O85" s="154">
        <f t="shared" si="8"/>
        <v>0</v>
      </c>
      <c r="P85">
        <v>75.000000000000014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223.42000000000002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223.42000000000002</v>
      </c>
      <c r="E86">
        <f>BAWANA!AM86</f>
        <v>0</v>
      </c>
      <c r="F86">
        <f t="shared" si="11"/>
        <v>256</v>
      </c>
      <c r="G86">
        <f t="shared" si="12"/>
        <v>223.42000000000002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223.42</v>
      </c>
      <c r="O86" s="154">
        <f t="shared" si="8"/>
        <v>0</v>
      </c>
      <c r="P86">
        <v>75.000000000000014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223.42000000000002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223.42000000000002</v>
      </c>
      <c r="E87">
        <f>BAWANA!AM87</f>
        <v>0</v>
      </c>
      <c r="F87">
        <f t="shared" si="11"/>
        <v>256</v>
      </c>
      <c r="G87">
        <f t="shared" si="12"/>
        <v>223.42000000000002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223.42</v>
      </c>
      <c r="O87" s="154">
        <f t="shared" si="8"/>
        <v>0</v>
      </c>
      <c r="P87">
        <v>75.000000000000014</v>
      </c>
      <c r="Q87">
        <v>55.000000000000007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223.42000000000002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223.42000000000002</v>
      </c>
      <c r="E88">
        <f>BAWANA!AM88</f>
        <v>0</v>
      </c>
      <c r="F88">
        <f t="shared" si="11"/>
        <v>256</v>
      </c>
      <c r="G88">
        <f t="shared" si="12"/>
        <v>223.42000000000002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223.42</v>
      </c>
      <c r="O88" s="154">
        <f t="shared" si="8"/>
        <v>0</v>
      </c>
      <c r="P88">
        <v>75.000000000000014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223.42000000000002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216.85000000000002</v>
      </c>
      <c r="E89">
        <f>BAWANA!AM89</f>
        <v>0</v>
      </c>
      <c r="F89">
        <f t="shared" si="11"/>
        <v>256</v>
      </c>
      <c r="G89">
        <f t="shared" si="12"/>
        <v>216.85000000000002</v>
      </c>
      <c r="H89" s="154"/>
      <c r="I89">
        <f>BRPL_EOD!AK89+BRPL_EOD!AL89</f>
        <v>75</v>
      </c>
      <c r="J89">
        <f>BYPL_EOD!AK89+BYPL_EOD!AL89</f>
        <v>48.43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216.85</v>
      </c>
      <c r="O89" s="154">
        <f t="shared" si="8"/>
        <v>0</v>
      </c>
      <c r="P89">
        <v>75.000000000000014</v>
      </c>
      <c r="Q89">
        <v>48.430000000000007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216.85000000000002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216.85000000000002</v>
      </c>
      <c r="E90">
        <f>BAWANA!AM90</f>
        <v>0</v>
      </c>
      <c r="F90">
        <f t="shared" si="11"/>
        <v>256</v>
      </c>
      <c r="G90">
        <f t="shared" si="12"/>
        <v>216.85000000000002</v>
      </c>
      <c r="H90" s="154"/>
      <c r="I90">
        <f>BRPL_EOD!AK90+BRPL_EOD!AL90</f>
        <v>75</v>
      </c>
      <c r="J90">
        <f>BYPL_EOD!AK90+BYPL_EOD!AL90</f>
        <v>48.43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216.85</v>
      </c>
      <c r="O90" s="154">
        <f t="shared" si="8"/>
        <v>0</v>
      </c>
      <c r="P90">
        <v>75.000000000000014</v>
      </c>
      <c r="Q90">
        <v>48.430000000000007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216.85000000000002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216.85000000000002</v>
      </c>
      <c r="E91">
        <f>BAWANA!AM91</f>
        <v>0</v>
      </c>
      <c r="F91">
        <f t="shared" si="11"/>
        <v>256</v>
      </c>
      <c r="G91">
        <f t="shared" si="12"/>
        <v>216.85000000000002</v>
      </c>
      <c r="H91" s="154"/>
      <c r="I91">
        <f>BRPL_EOD!AK91+BRPL_EOD!AL91</f>
        <v>75</v>
      </c>
      <c r="J91">
        <f>BYPL_EOD!AK91+BYPL_EOD!AL91</f>
        <v>48.43</v>
      </c>
      <c r="K91">
        <f>MES_EOD!AK91+MES_EOD!AL91</f>
        <v>5.82</v>
      </c>
      <c r="L91">
        <f>NDMC_EOD!AK91+NDMC_EOD!AL91</f>
        <v>18</v>
      </c>
      <c r="M91">
        <f>TPDDL_EOD!AK91+TPDDL_EOD!AL91</f>
        <v>69.599999999999994</v>
      </c>
      <c r="N91">
        <f t="shared" si="7"/>
        <v>216.85</v>
      </c>
      <c r="O91" s="154">
        <f t="shared" si="8"/>
        <v>0</v>
      </c>
      <c r="P91">
        <v>75.000000000000014</v>
      </c>
      <c r="Q91">
        <v>48.430000000000007</v>
      </c>
      <c r="R91">
        <v>5.8200000000000012</v>
      </c>
      <c r="S91">
        <v>18.000000000000004</v>
      </c>
      <c r="T91">
        <v>69.600000000000009</v>
      </c>
      <c r="U91" s="156">
        <f t="shared" si="9"/>
        <v>216.85000000000002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78.5</v>
      </c>
      <c r="J92">
        <f>BYPL_EOD!AK92+BYPL_EOD!AL92</f>
        <v>48.43</v>
      </c>
      <c r="K92">
        <f>MES_EOD!AK92+MES_EOD!AL92</f>
        <v>5.82</v>
      </c>
      <c r="L92">
        <f>NDMC_EOD!AK92+NDMC_EOD!AL92</f>
        <v>18.41</v>
      </c>
      <c r="M92">
        <f>TPDDL_EOD!AK92+TPDDL_EOD!AL92</f>
        <v>54.84</v>
      </c>
      <c r="N92">
        <f t="shared" si="7"/>
        <v>206</v>
      </c>
      <c r="O92" s="154">
        <f t="shared" si="8"/>
        <v>0</v>
      </c>
      <c r="P92">
        <v>78.5</v>
      </c>
      <c r="Q92">
        <v>48.43</v>
      </c>
      <c r="R92">
        <v>5.82</v>
      </c>
      <c r="S92">
        <v>18.41</v>
      </c>
      <c r="T92">
        <v>54.84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211.82</v>
      </c>
      <c r="E93">
        <f>BAWANA!AM93</f>
        <v>0</v>
      </c>
      <c r="F93">
        <f t="shared" si="11"/>
        <v>256</v>
      </c>
      <c r="G93">
        <f t="shared" si="12"/>
        <v>211.82</v>
      </c>
      <c r="H93" s="154"/>
      <c r="I93">
        <f>BRPL_EOD!AK93+BRPL_EOD!AL93</f>
        <v>81.510000000000005</v>
      </c>
      <c r="J93">
        <f>BYPL_EOD!AK93+BYPL_EOD!AL93</f>
        <v>48.43</v>
      </c>
      <c r="K93">
        <f>MES_EOD!AK93+MES_EOD!AL93</f>
        <v>5.82</v>
      </c>
      <c r="L93">
        <f>NDMC_EOD!AK93+NDMC_EOD!AL93</f>
        <v>19.11</v>
      </c>
      <c r="M93">
        <f>TPDDL_EOD!AK93+TPDDL_EOD!AL93</f>
        <v>56.95</v>
      </c>
      <c r="N93">
        <f t="shared" si="7"/>
        <v>211.82</v>
      </c>
      <c r="O93" s="154">
        <f t="shared" si="8"/>
        <v>0</v>
      </c>
      <c r="P93">
        <v>81.510000000000005</v>
      </c>
      <c r="Q93">
        <v>48.43</v>
      </c>
      <c r="R93">
        <v>5.82</v>
      </c>
      <c r="S93">
        <v>19.11</v>
      </c>
      <c r="T93">
        <v>56.95</v>
      </c>
      <c r="U93" s="156">
        <f t="shared" si="9"/>
        <v>211.82</v>
      </c>
      <c r="V93" s="154">
        <f t="shared" si="10"/>
        <v>0</v>
      </c>
      <c r="Y93">
        <f>BAWANA!AW93+BAWANA!AX93</f>
        <v>32</v>
      </c>
      <c r="Z93">
        <f>BAWANA!BD93+BAWANA!BE93</f>
        <v>26.18</v>
      </c>
      <c r="AA93">
        <f>BAWANA!X93+BAWANA!Y93</f>
        <v>32</v>
      </c>
      <c r="AB93">
        <f>BAWANA!AE93+BAWANA!AF93</f>
        <v>26.18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211.82</v>
      </c>
      <c r="E94">
        <f>BAWANA!AM94</f>
        <v>0</v>
      </c>
      <c r="F94">
        <f t="shared" si="11"/>
        <v>256</v>
      </c>
      <c r="G94">
        <f t="shared" si="12"/>
        <v>211.82</v>
      </c>
      <c r="H94" s="154"/>
      <c r="I94">
        <f>BRPL_EOD!AK94+BRPL_EOD!AL94</f>
        <v>81.510000000000005</v>
      </c>
      <c r="J94">
        <f>BYPL_EOD!AK94+BYPL_EOD!AL94</f>
        <v>48.43</v>
      </c>
      <c r="K94">
        <f>MES_EOD!AK94+MES_EOD!AL94</f>
        <v>5.82</v>
      </c>
      <c r="L94">
        <f>NDMC_EOD!AK94+NDMC_EOD!AL94</f>
        <v>19.11</v>
      </c>
      <c r="M94">
        <f>TPDDL_EOD!AK94+TPDDL_EOD!AL94</f>
        <v>56.95</v>
      </c>
      <c r="N94">
        <f t="shared" si="7"/>
        <v>211.82</v>
      </c>
      <c r="O94" s="154">
        <f t="shared" si="8"/>
        <v>0</v>
      </c>
      <c r="P94">
        <v>81.510000000000005</v>
      </c>
      <c r="Q94">
        <v>48.43</v>
      </c>
      <c r="R94">
        <v>5.82</v>
      </c>
      <c r="S94">
        <v>19.11</v>
      </c>
      <c r="T94">
        <v>56.95</v>
      </c>
      <c r="U94" s="156">
        <f t="shared" si="9"/>
        <v>211.82</v>
      </c>
      <c r="V94" s="154">
        <f t="shared" si="10"/>
        <v>0</v>
      </c>
      <c r="Y94">
        <f>BAWANA!AW94+BAWANA!AX94</f>
        <v>32</v>
      </c>
      <c r="Z94">
        <f>BAWANA!BD94+BAWANA!BE94</f>
        <v>26.18</v>
      </c>
      <c r="AA94">
        <f>BAWANA!X94+BAWANA!Y94</f>
        <v>32</v>
      </c>
      <c r="AB94">
        <f>BAWANA!AE94+BAWANA!AF94</f>
        <v>26.18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211.82</v>
      </c>
      <c r="E95">
        <f>BAWANA!AM95</f>
        <v>0</v>
      </c>
      <c r="F95">
        <f t="shared" si="11"/>
        <v>256</v>
      </c>
      <c r="G95">
        <f t="shared" si="12"/>
        <v>211.82</v>
      </c>
      <c r="H95" s="154"/>
      <c r="I95">
        <f>BRPL_EOD!AK95+BRPL_EOD!AL95</f>
        <v>81.510000000000005</v>
      </c>
      <c r="J95">
        <f>BYPL_EOD!AK95+BYPL_EOD!AL95</f>
        <v>48.43</v>
      </c>
      <c r="K95">
        <f>MES_EOD!AK95+MES_EOD!AL95</f>
        <v>5.82</v>
      </c>
      <c r="L95">
        <f>NDMC_EOD!AK95+NDMC_EOD!AL95</f>
        <v>19.11</v>
      </c>
      <c r="M95">
        <f>TPDDL_EOD!AK95+TPDDL_EOD!AL95</f>
        <v>56.95</v>
      </c>
      <c r="N95">
        <f t="shared" si="7"/>
        <v>211.82</v>
      </c>
      <c r="O95" s="154">
        <f t="shared" si="8"/>
        <v>0</v>
      </c>
      <c r="P95">
        <v>81.510000000000005</v>
      </c>
      <c r="Q95">
        <v>48.43</v>
      </c>
      <c r="R95">
        <v>5.82</v>
      </c>
      <c r="S95">
        <v>19.11</v>
      </c>
      <c r="T95">
        <v>56.95</v>
      </c>
      <c r="U95" s="156">
        <f t="shared" si="9"/>
        <v>211.82</v>
      </c>
      <c r="V95" s="154">
        <f t="shared" si="10"/>
        <v>0</v>
      </c>
      <c r="Y95">
        <f>BAWANA!AW95+BAWANA!AX95</f>
        <v>32</v>
      </c>
      <c r="Z95">
        <f>BAWANA!BD95+BAWANA!BE95</f>
        <v>26.18</v>
      </c>
      <c r="AA95">
        <f>BAWANA!X95+BAWANA!Y95</f>
        <v>32</v>
      </c>
      <c r="AB95">
        <f>BAWANA!AE95+BAWANA!AF95</f>
        <v>26.18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211.82</v>
      </c>
      <c r="E96">
        <f>BAWANA!AM96</f>
        <v>0</v>
      </c>
      <c r="F96">
        <f t="shared" si="11"/>
        <v>256</v>
      </c>
      <c r="G96">
        <f t="shared" si="12"/>
        <v>211.82</v>
      </c>
      <c r="H96" s="154"/>
      <c r="I96">
        <f>BRPL_EOD!AK96+BRPL_EOD!AL96</f>
        <v>81.510000000000005</v>
      </c>
      <c r="J96">
        <f>BYPL_EOD!AK96+BYPL_EOD!AL96</f>
        <v>48.43</v>
      </c>
      <c r="K96">
        <f>MES_EOD!AK96+MES_EOD!AL96</f>
        <v>5.82</v>
      </c>
      <c r="L96">
        <f>NDMC_EOD!AK96+NDMC_EOD!AL96</f>
        <v>19.11</v>
      </c>
      <c r="M96">
        <f>TPDDL_EOD!AK96+TPDDL_EOD!AL96</f>
        <v>56.95</v>
      </c>
      <c r="N96">
        <f t="shared" si="7"/>
        <v>211.82</v>
      </c>
      <c r="O96" s="154">
        <f t="shared" si="8"/>
        <v>0</v>
      </c>
      <c r="P96">
        <v>81.510000000000005</v>
      </c>
      <c r="Q96">
        <v>48.43</v>
      </c>
      <c r="R96">
        <v>5.82</v>
      </c>
      <c r="S96">
        <v>19.11</v>
      </c>
      <c r="T96">
        <v>56.95</v>
      </c>
      <c r="U96" s="156">
        <f t="shared" si="9"/>
        <v>211.82</v>
      </c>
      <c r="V96" s="154">
        <f t="shared" si="10"/>
        <v>0</v>
      </c>
      <c r="Y96">
        <f>BAWANA!AW96+BAWANA!AX96</f>
        <v>32</v>
      </c>
      <c r="Z96">
        <f>BAWANA!BD96+BAWANA!BE96</f>
        <v>26.18</v>
      </c>
      <c r="AA96">
        <f>BAWANA!X96+BAWANA!Y96</f>
        <v>32</v>
      </c>
      <c r="AB96">
        <f>BAWANA!AE96+BAWANA!AF96</f>
        <v>26.18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211.82</v>
      </c>
      <c r="E97">
        <f>BAWANA!AM97</f>
        <v>0</v>
      </c>
      <c r="F97">
        <f t="shared" si="11"/>
        <v>256</v>
      </c>
      <c r="G97">
        <f t="shared" si="12"/>
        <v>211.82</v>
      </c>
      <c r="H97" s="154"/>
      <c r="I97">
        <f>BRPL_EOD!AK97+BRPL_EOD!AL97</f>
        <v>81.510000000000005</v>
      </c>
      <c r="J97">
        <f>BYPL_EOD!AK97+BYPL_EOD!AL97</f>
        <v>48.43</v>
      </c>
      <c r="K97">
        <f>MES_EOD!AK97+MES_EOD!AL97</f>
        <v>5.82</v>
      </c>
      <c r="L97">
        <f>NDMC_EOD!AK97+NDMC_EOD!AL97</f>
        <v>19.11</v>
      </c>
      <c r="M97">
        <f>TPDDL_EOD!AK97+TPDDL_EOD!AL97</f>
        <v>56.95</v>
      </c>
      <c r="N97">
        <f t="shared" si="7"/>
        <v>211.82</v>
      </c>
      <c r="O97" s="154">
        <f t="shared" si="8"/>
        <v>0</v>
      </c>
      <c r="P97">
        <v>81.510000000000005</v>
      </c>
      <c r="Q97">
        <v>48.43</v>
      </c>
      <c r="R97">
        <v>5.82</v>
      </c>
      <c r="S97">
        <v>19.11</v>
      </c>
      <c r="T97">
        <v>56.95</v>
      </c>
      <c r="U97" s="156">
        <f t="shared" si="9"/>
        <v>211.82</v>
      </c>
      <c r="V97" s="154">
        <f t="shared" si="10"/>
        <v>0</v>
      </c>
      <c r="Y97">
        <f>BAWANA!AW97+BAWANA!AX97</f>
        <v>32</v>
      </c>
      <c r="Z97">
        <f>BAWANA!BD97+BAWANA!BE97</f>
        <v>26.18</v>
      </c>
      <c r="AA97">
        <f>BAWANA!X97+BAWANA!Y97</f>
        <v>32</v>
      </c>
      <c r="AB97">
        <f>BAWANA!AE97+BAWANA!AF97</f>
        <v>26.18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211.82</v>
      </c>
      <c r="E98">
        <f>BAWANA!AM98</f>
        <v>0</v>
      </c>
      <c r="F98">
        <f t="shared" si="11"/>
        <v>256</v>
      </c>
      <c r="G98">
        <f t="shared" si="12"/>
        <v>211.82</v>
      </c>
      <c r="H98" s="154"/>
      <c r="I98">
        <f>BRPL_EOD!AK98+BRPL_EOD!AL98</f>
        <v>81.510000000000005</v>
      </c>
      <c r="J98">
        <f>BYPL_EOD!AK98+BYPL_EOD!AL98</f>
        <v>48.43</v>
      </c>
      <c r="K98">
        <f>MES_EOD!AK98+MES_EOD!AL98</f>
        <v>5.82</v>
      </c>
      <c r="L98">
        <f>NDMC_EOD!AK98+NDMC_EOD!AL98</f>
        <v>19.11</v>
      </c>
      <c r="M98">
        <f>TPDDL_EOD!AK98+TPDDL_EOD!AL98</f>
        <v>56.95</v>
      </c>
      <c r="N98">
        <f t="shared" si="7"/>
        <v>211.82</v>
      </c>
      <c r="O98" s="154">
        <f t="shared" si="8"/>
        <v>0</v>
      </c>
      <c r="P98">
        <v>81.510000000000005</v>
      </c>
      <c r="Q98">
        <v>48.43</v>
      </c>
      <c r="R98">
        <v>5.82</v>
      </c>
      <c r="S98">
        <v>19.11</v>
      </c>
      <c r="T98">
        <v>56.95</v>
      </c>
      <c r="U98" s="156">
        <f t="shared" si="9"/>
        <v>211.82</v>
      </c>
      <c r="V98" s="154">
        <f t="shared" si="10"/>
        <v>0</v>
      </c>
      <c r="Y98">
        <f>BAWANA!AW98+BAWANA!AX98</f>
        <v>32</v>
      </c>
      <c r="Z98">
        <f>BAWANA!BD98+BAWANA!BE98</f>
        <v>26.18</v>
      </c>
      <c r="AA98">
        <f>BAWANA!X98+BAWANA!Y98</f>
        <v>32</v>
      </c>
      <c r="AB98">
        <f>BAWANA!AE98+BAWANA!AF98</f>
        <v>26.18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5.4332839999999969</v>
      </c>
      <c r="E99" s="156">
        <f t="shared" si="14"/>
        <v>0</v>
      </c>
      <c r="F99" s="156">
        <f t="shared" si="14"/>
        <v>6.1440000000000001</v>
      </c>
      <c r="G99" s="156">
        <f t="shared" si="14"/>
        <v>5.4332839999999969</v>
      </c>
      <c r="H99" s="156"/>
      <c r="I99" s="156">
        <f t="shared" si="14"/>
        <v>2.0735025</v>
      </c>
      <c r="J99" s="156">
        <f t="shared" si="14"/>
        <v>1.2245050000000006</v>
      </c>
      <c r="K99" s="156">
        <f t="shared" si="14"/>
        <v>0.15734000000000015</v>
      </c>
      <c r="L99" s="156">
        <f t="shared" si="14"/>
        <v>0.44685000000000002</v>
      </c>
      <c r="M99" s="156">
        <f t="shared" si="14"/>
        <v>1.5310425000000014</v>
      </c>
      <c r="N99" s="156">
        <f t="shared" si="14"/>
        <v>5.4332399999999987</v>
      </c>
      <c r="O99" s="156">
        <f t="shared" si="14"/>
        <v>4.4000000000131933E-5</v>
      </c>
      <c r="P99" s="156">
        <f t="shared" si="14"/>
        <v>2.0735193930887621</v>
      </c>
      <c r="Q99" s="156">
        <f t="shared" si="14"/>
        <v>1.2245148828923591</v>
      </c>
      <c r="R99" s="156">
        <f t="shared" si="14"/>
        <v>0.15734122267548495</v>
      </c>
      <c r="S99" s="156">
        <f t="shared" si="14"/>
        <v>0.4468541987347619</v>
      </c>
      <c r="T99" s="156">
        <f t="shared" si="14"/>
        <v>1.531054302608633</v>
      </c>
      <c r="U99" s="156">
        <f t="shared" si="14"/>
        <v>5.4332839999999969</v>
      </c>
      <c r="V99" s="156">
        <f t="shared" si="10"/>
        <v>0</v>
      </c>
      <c r="Y99" s="156">
        <f>SUM(Y3:Y98)/4000</f>
        <v>0.67945750000000005</v>
      </c>
      <c r="Z99" s="156">
        <f t="shared" ref="Z99:AD99" si="15">SUM(Z3:Z98)/4000</f>
        <v>0.72843999999999987</v>
      </c>
      <c r="AA99" s="156">
        <f t="shared" si="15"/>
        <v>0.67945750000000005</v>
      </c>
      <c r="AB99" s="156">
        <f t="shared" si="15"/>
        <v>0.72843999999999987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2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54.061799999999998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40.668999999999997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14.9968</v>
      </c>
      <c r="AU3">
        <v>0</v>
      </c>
      <c r="AV3">
        <v>41.428800000000003</v>
      </c>
      <c r="AW3">
        <v>0</v>
      </c>
      <c r="AX3">
        <v>1.143</v>
      </c>
      <c r="AY3">
        <v>0</v>
      </c>
      <c r="AZ3">
        <f>DJ3</f>
        <v>81.500032000000004</v>
      </c>
      <c r="BA3">
        <f>SUM(B3:AZ3)</f>
        <v>2934.9573099999998</v>
      </c>
      <c r="BD3">
        <v>4.2945000000000002</v>
      </c>
      <c r="BE3">
        <v>0</v>
      </c>
      <c r="BF3">
        <v>1.3024000000000001E-2</v>
      </c>
      <c r="BG3">
        <v>0</v>
      </c>
      <c r="BH3">
        <v>3.7000000000000002E-3</v>
      </c>
      <c r="BI3">
        <v>0.81115199999999998</v>
      </c>
      <c r="BJ3">
        <v>0</v>
      </c>
      <c r="BK3">
        <v>0</v>
      </c>
      <c r="BL3">
        <v>0</v>
      </c>
      <c r="BM3">
        <v>1.6000000000000001E-3</v>
      </c>
      <c r="BN3">
        <v>1.9519999999999999E-2</v>
      </c>
      <c r="BO3">
        <v>2.02</v>
      </c>
      <c r="BP3">
        <v>2.21</v>
      </c>
      <c r="BQ3">
        <v>3.4642300000000001</v>
      </c>
      <c r="BR3">
        <v>0</v>
      </c>
      <c r="BS3">
        <v>0.94</v>
      </c>
      <c r="BT3">
        <v>0</v>
      </c>
      <c r="BU3">
        <v>2.9693719999999999</v>
      </c>
      <c r="BV3">
        <v>1.342031</v>
      </c>
      <c r="BW3">
        <v>6.89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1.55</v>
      </c>
      <c r="CC3">
        <v>1.33</v>
      </c>
      <c r="CD3">
        <v>0.88</v>
      </c>
      <c r="CE3">
        <v>0.71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81.500032000000004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54.061799999999998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40.668999999999997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14.9968</v>
      </c>
      <c r="AU4">
        <v>0</v>
      </c>
      <c r="AV4">
        <v>41.428800000000003</v>
      </c>
      <c r="AW4">
        <v>0</v>
      </c>
      <c r="AX4">
        <v>1.143</v>
      </c>
      <c r="AY4">
        <v>0</v>
      </c>
      <c r="AZ4">
        <f t="shared" ref="AZ4:AZ67" si="0">DJ4</f>
        <v>81.620032000000009</v>
      </c>
      <c r="BA4">
        <f t="shared" ref="BA4:BA67" si="1">SUM(B4:AZ4)</f>
        <v>2935.0773099999997</v>
      </c>
      <c r="BD4">
        <v>4.2945000000000002</v>
      </c>
      <c r="BE4">
        <v>0</v>
      </c>
      <c r="BF4">
        <v>1.3024000000000001E-2</v>
      </c>
      <c r="BG4">
        <v>0</v>
      </c>
      <c r="BH4">
        <v>3.7000000000000002E-3</v>
      </c>
      <c r="BI4">
        <v>0.81115199999999998</v>
      </c>
      <c r="BJ4">
        <v>0</v>
      </c>
      <c r="BK4">
        <v>0</v>
      </c>
      <c r="BL4">
        <v>0</v>
      </c>
      <c r="BM4">
        <v>1.6000000000000001E-3</v>
      </c>
      <c r="BN4">
        <v>1.9519999999999999E-2</v>
      </c>
      <c r="BO4">
        <v>2.02</v>
      </c>
      <c r="BP4">
        <v>2.21</v>
      </c>
      <c r="BQ4">
        <v>3.4642300000000001</v>
      </c>
      <c r="BR4">
        <v>0</v>
      </c>
      <c r="BS4">
        <v>0.94</v>
      </c>
      <c r="BT4">
        <v>0</v>
      </c>
      <c r="BU4">
        <v>2.9693719999999999</v>
      </c>
      <c r="BV4">
        <v>1.342031</v>
      </c>
      <c r="BW4">
        <v>7.01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1.55</v>
      </c>
      <c r="CC4">
        <v>1.33</v>
      </c>
      <c r="CD4">
        <v>0.88</v>
      </c>
      <c r="CE4">
        <v>0.71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81.620032000000009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54.061799999999998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1.1529</v>
      </c>
      <c r="AQ5">
        <v>0</v>
      </c>
      <c r="AR5">
        <v>11.04</v>
      </c>
      <c r="AS5">
        <v>10.223520000000001</v>
      </c>
      <c r="AT5">
        <v>14.9968</v>
      </c>
      <c r="AU5">
        <v>0</v>
      </c>
      <c r="AV5">
        <v>41.428800000000003</v>
      </c>
      <c r="AW5">
        <v>0</v>
      </c>
      <c r="AX5">
        <v>1.143</v>
      </c>
      <c r="AY5">
        <v>0</v>
      </c>
      <c r="AZ5">
        <f t="shared" si="0"/>
        <v>81.71010600000001</v>
      </c>
      <c r="BA5">
        <f t="shared" si="1"/>
        <v>2917.8805040000002</v>
      </c>
      <c r="BD5">
        <v>4.2945000000000002</v>
      </c>
      <c r="BE5">
        <v>0</v>
      </c>
      <c r="BF5">
        <v>1.3098E-2</v>
      </c>
      <c r="BG5">
        <v>0</v>
      </c>
      <c r="BH5">
        <v>3.7000000000000002E-3</v>
      </c>
      <c r="BI5">
        <v>0.81115199999999998</v>
      </c>
      <c r="BJ5">
        <v>0</v>
      </c>
      <c r="BK5">
        <v>0</v>
      </c>
      <c r="BL5">
        <v>0</v>
      </c>
      <c r="BM5">
        <v>1.6000000000000001E-3</v>
      </c>
      <c r="BN5">
        <v>1.9519999999999999E-2</v>
      </c>
      <c r="BO5">
        <v>2.02</v>
      </c>
      <c r="BP5">
        <v>2.21</v>
      </c>
      <c r="BQ5">
        <v>3.4642300000000001</v>
      </c>
      <c r="BR5">
        <v>0</v>
      </c>
      <c r="BS5">
        <v>0.94</v>
      </c>
      <c r="BT5">
        <v>0</v>
      </c>
      <c r="BU5">
        <v>2.9693719999999999</v>
      </c>
      <c r="BV5">
        <v>1.342031</v>
      </c>
      <c r="BW5">
        <v>7.1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1.55</v>
      </c>
      <c r="CC5">
        <v>1.33</v>
      </c>
      <c r="CD5">
        <v>0.88</v>
      </c>
      <c r="CE5">
        <v>0.71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81.71010600000001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54.061799999999998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1.1529</v>
      </c>
      <c r="AQ6">
        <v>0</v>
      </c>
      <c r="AR6">
        <v>6.6239999999999997</v>
      </c>
      <c r="AS6">
        <v>10.223520000000001</v>
      </c>
      <c r="AT6">
        <v>14.9968</v>
      </c>
      <c r="AU6">
        <v>0</v>
      </c>
      <c r="AV6">
        <v>41.428800000000003</v>
      </c>
      <c r="AW6">
        <v>0</v>
      </c>
      <c r="AX6">
        <v>1.143</v>
      </c>
      <c r="AY6">
        <v>0</v>
      </c>
      <c r="AZ6">
        <f t="shared" si="0"/>
        <v>81.790106000000009</v>
      </c>
      <c r="BA6">
        <f t="shared" si="1"/>
        <v>2913.544504</v>
      </c>
      <c r="BD6">
        <v>4.2945000000000002</v>
      </c>
      <c r="BE6">
        <v>0</v>
      </c>
      <c r="BF6">
        <v>1.3098E-2</v>
      </c>
      <c r="BG6">
        <v>0</v>
      </c>
      <c r="BH6">
        <v>3.7000000000000002E-3</v>
      </c>
      <c r="BI6">
        <v>0.81115199999999998</v>
      </c>
      <c r="BJ6">
        <v>0</v>
      </c>
      <c r="BK6">
        <v>0</v>
      </c>
      <c r="BL6">
        <v>0</v>
      </c>
      <c r="BM6">
        <v>1.6000000000000001E-3</v>
      </c>
      <c r="BN6">
        <v>1.9519999999999999E-2</v>
      </c>
      <c r="BO6">
        <v>2.02</v>
      </c>
      <c r="BP6">
        <v>2.21</v>
      </c>
      <c r="BQ6">
        <v>3.4642300000000001</v>
      </c>
      <c r="BR6">
        <v>0</v>
      </c>
      <c r="BS6">
        <v>0.94</v>
      </c>
      <c r="BT6">
        <v>0</v>
      </c>
      <c r="BU6">
        <v>2.9693719999999999</v>
      </c>
      <c r="BV6">
        <v>1.342031</v>
      </c>
      <c r="BW6">
        <v>7.18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1.55</v>
      </c>
      <c r="CC6">
        <v>1.33</v>
      </c>
      <c r="CD6">
        <v>0.88</v>
      </c>
      <c r="CE6">
        <v>0.71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81.790106000000009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54.061799999999998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0.64646999999999999</v>
      </c>
      <c r="AO7">
        <v>0</v>
      </c>
      <c r="AP7">
        <v>1.1529</v>
      </c>
      <c r="AQ7">
        <v>0</v>
      </c>
      <c r="AR7">
        <v>6.6239999999999997</v>
      </c>
      <c r="AS7">
        <v>10.492559999999999</v>
      </c>
      <c r="AT7">
        <v>14.9968</v>
      </c>
      <c r="AU7">
        <v>0</v>
      </c>
      <c r="AV7">
        <v>41.428800000000003</v>
      </c>
      <c r="AW7">
        <v>0</v>
      </c>
      <c r="AX7">
        <v>1.143</v>
      </c>
      <c r="AY7">
        <v>0</v>
      </c>
      <c r="AZ7">
        <f t="shared" si="0"/>
        <v>81.88018000000001</v>
      </c>
      <c r="BA7">
        <f t="shared" si="1"/>
        <v>2913.9036180000003</v>
      </c>
      <c r="BD7">
        <v>4.2945000000000002</v>
      </c>
      <c r="BE7">
        <v>0</v>
      </c>
      <c r="BF7">
        <v>1.3172E-2</v>
      </c>
      <c r="BG7">
        <v>0</v>
      </c>
      <c r="BH7">
        <v>3.7000000000000002E-3</v>
      </c>
      <c r="BI7">
        <v>0.81115199999999998</v>
      </c>
      <c r="BJ7">
        <v>0</v>
      </c>
      <c r="BK7">
        <v>0</v>
      </c>
      <c r="BL7">
        <v>0</v>
      </c>
      <c r="BM7">
        <v>1.6000000000000001E-3</v>
      </c>
      <c r="BN7">
        <v>1.9519999999999999E-2</v>
      </c>
      <c r="BO7">
        <v>2.02</v>
      </c>
      <c r="BP7">
        <v>2.21</v>
      </c>
      <c r="BQ7">
        <v>3.4642300000000001</v>
      </c>
      <c r="BR7">
        <v>0</v>
      </c>
      <c r="BS7">
        <v>0.94</v>
      </c>
      <c r="BT7">
        <v>0</v>
      </c>
      <c r="BU7">
        <v>2.9693719999999999</v>
      </c>
      <c r="BV7">
        <v>1.342031</v>
      </c>
      <c r="BW7">
        <v>7.27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1.55</v>
      </c>
      <c r="CC7">
        <v>1.33</v>
      </c>
      <c r="CD7">
        <v>0.88</v>
      </c>
      <c r="CE7">
        <v>0.71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81.88018000000001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54.061799999999998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0.64646999999999999</v>
      </c>
      <c r="AO8">
        <v>0</v>
      </c>
      <c r="AP8">
        <v>1.1529</v>
      </c>
      <c r="AQ8">
        <v>0</v>
      </c>
      <c r="AR8">
        <v>6.6239999999999997</v>
      </c>
      <c r="AS8">
        <v>10.492559999999999</v>
      </c>
      <c r="AT8">
        <v>14.9968</v>
      </c>
      <c r="AU8">
        <v>0</v>
      </c>
      <c r="AV8">
        <v>41.428800000000003</v>
      </c>
      <c r="AW8">
        <v>0</v>
      </c>
      <c r="AX8">
        <v>1.143</v>
      </c>
      <c r="AY8">
        <v>0</v>
      </c>
      <c r="AZ8">
        <f t="shared" si="0"/>
        <v>81.88018000000001</v>
      </c>
      <c r="BA8">
        <f t="shared" si="1"/>
        <v>2913.9036180000003</v>
      </c>
      <c r="BD8">
        <v>4.2945000000000002</v>
      </c>
      <c r="BE8">
        <v>0</v>
      </c>
      <c r="BF8">
        <v>1.3172E-2</v>
      </c>
      <c r="BG8">
        <v>0</v>
      </c>
      <c r="BH8">
        <v>3.7000000000000002E-3</v>
      </c>
      <c r="BI8">
        <v>0.81115199999999998</v>
      </c>
      <c r="BJ8">
        <v>0</v>
      </c>
      <c r="BK8">
        <v>0</v>
      </c>
      <c r="BL8">
        <v>0</v>
      </c>
      <c r="BM8">
        <v>1.6000000000000001E-3</v>
      </c>
      <c r="BN8">
        <v>1.9519999999999999E-2</v>
      </c>
      <c r="BO8">
        <v>2.02</v>
      </c>
      <c r="BP8">
        <v>2.21</v>
      </c>
      <c r="BQ8">
        <v>3.4642300000000001</v>
      </c>
      <c r="BR8">
        <v>0</v>
      </c>
      <c r="BS8">
        <v>0.94</v>
      </c>
      <c r="BT8">
        <v>0</v>
      </c>
      <c r="BU8">
        <v>2.9693719999999999</v>
      </c>
      <c r="BV8">
        <v>1.342031</v>
      </c>
      <c r="BW8">
        <v>7.27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1.55</v>
      </c>
      <c r="CC8">
        <v>1.33</v>
      </c>
      <c r="CD8">
        <v>0.88</v>
      </c>
      <c r="CE8">
        <v>0.71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81.88018000000001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54.061799999999998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626.80499999999995</v>
      </c>
      <c r="M9">
        <v>92.92</v>
      </c>
      <c r="N9">
        <v>119.15625</v>
      </c>
      <c r="O9">
        <v>124.79062500000001</v>
      </c>
      <c r="P9">
        <v>127.262</v>
      </c>
      <c r="Q9">
        <v>19.573399999999999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0.64646999999999999</v>
      </c>
      <c r="AO9">
        <v>0</v>
      </c>
      <c r="AP9">
        <v>1.1529</v>
      </c>
      <c r="AQ9">
        <v>0</v>
      </c>
      <c r="AR9">
        <v>6.6239999999999997</v>
      </c>
      <c r="AS9">
        <v>10.492559999999999</v>
      </c>
      <c r="AT9">
        <v>14.9968</v>
      </c>
      <c r="AU9">
        <v>0</v>
      </c>
      <c r="AV9">
        <v>41.428800000000003</v>
      </c>
      <c r="AW9">
        <v>0</v>
      </c>
      <c r="AX9">
        <v>1.143</v>
      </c>
      <c r="AY9">
        <v>0</v>
      </c>
      <c r="AZ9">
        <f t="shared" si="0"/>
        <v>82.080254000000011</v>
      </c>
      <c r="BA9">
        <f t="shared" si="1"/>
        <v>2882.1396870000003</v>
      </c>
      <c r="BD9">
        <v>4.2945000000000002</v>
      </c>
      <c r="BE9">
        <v>0</v>
      </c>
      <c r="BF9">
        <v>1.3246000000000001E-2</v>
      </c>
      <c r="BG9">
        <v>0</v>
      </c>
      <c r="BH9">
        <v>3.7000000000000002E-3</v>
      </c>
      <c r="BI9">
        <v>0.81115199999999998</v>
      </c>
      <c r="BJ9">
        <v>0</v>
      </c>
      <c r="BK9">
        <v>0</v>
      </c>
      <c r="BL9">
        <v>0</v>
      </c>
      <c r="BM9">
        <v>1.6000000000000001E-3</v>
      </c>
      <c r="BN9">
        <v>1.9519999999999999E-2</v>
      </c>
      <c r="BO9">
        <v>2.02</v>
      </c>
      <c r="BP9">
        <v>2.21</v>
      </c>
      <c r="BQ9">
        <v>3.4642300000000001</v>
      </c>
      <c r="BR9">
        <v>0</v>
      </c>
      <c r="BS9">
        <v>0.94</v>
      </c>
      <c r="BT9">
        <v>0</v>
      </c>
      <c r="BU9">
        <v>2.9693719999999999</v>
      </c>
      <c r="BV9">
        <v>1.342031</v>
      </c>
      <c r="BW9">
        <v>7.36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1.6</v>
      </c>
      <c r="CC9">
        <v>1.33</v>
      </c>
      <c r="CD9">
        <v>0.88</v>
      </c>
      <c r="CE9">
        <v>0.77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82.080254000000011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54.061799999999998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626.80499999999995</v>
      </c>
      <c r="M10">
        <v>92.92</v>
      </c>
      <c r="N10">
        <v>119.15625</v>
      </c>
      <c r="O10">
        <v>124.79062500000001</v>
      </c>
      <c r="P10">
        <v>127.262</v>
      </c>
      <c r="Q10">
        <v>16.186800000000002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0.64646999999999999</v>
      </c>
      <c r="AO10">
        <v>0</v>
      </c>
      <c r="AP10">
        <v>1.1529</v>
      </c>
      <c r="AQ10">
        <v>0</v>
      </c>
      <c r="AR10">
        <v>6.6239999999999997</v>
      </c>
      <c r="AS10">
        <v>10.492559999999999</v>
      </c>
      <c r="AT10">
        <v>14.9968</v>
      </c>
      <c r="AU10">
        <v>0</v>
      </c>
      <c r="AV10">
        <v>41.428800000000003</v>
      </c>
      <c r="AW10">
        <v>0</v>
      </c>
      <c r="AX10">
        <v>1.143</v>
      </c>
      <c r="AY10">
        <v>0</v>
      </c>
      <c r="AZ10">
        <f t="shared" si="0"/>
        <v>82.130254000000008</v>
      </c>
      <c r="BA10">
        <f t="shared" si="1"/>
        <v>2878.8030870000007</v>
      </c>
      <c r="BD10">
        <v>4.2945000000000002</v>
      </c>
      <c r="BE10">
        <v>0</v>
      </c>
      <c r="BF10">
        <v>1.3246000000000001E-2</v>
      </c>
      <c r="BG10">
        <v>0</v>
      </c>
      <c r="BH10">
        <v>3.7000000000000002E-3</v>
      </c>
      <c r="BI10">
        <v>0.81115199999999998</v>
      </c>
      <c r="BJ10">
        <v>0</v>
      </c>
      <c r="BK10">
        <v>0</v>
      </c>
      <c r="BL10">
        <v>0</v>
      </c>
      <c r="BM10">
        <v>1.6000000000000001E-3</v>
      </c>
      <c r="BN10">
        <v>1.9519999999999999E-2</v>
      </c>
      <c r="BO10">
        <v>2.02</v>
      </c>
      <c r="BP10">
        <v>2.21</v>
      </c>
      <c r="BQ10">
        <v>3.4642300000000001</v>
      </c>
      <c r="BR10">
        <v>0</v>
      </c>
      <c r="BS10">
        <v>0.94</v>
      </c>
      <c r="BT10">
        <v>0</v>
      </c>
      <c r="BU10">
        <v>2.9693719999999999</v>
      </c>
      <c r="BV10">
        <v>1.342031</v>
      </c>
      <c r="BW10">
        <v>7.36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1.6</v>
      </c>
      <c r="CC10">
        <v>1.33</v>
      </c>
      <c r="CD10">
        <v>0.88</v>
      </c>
      <c r="CE10">
        <v>0.82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82.130254000000008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54.061799999999998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626.80499999999995</v>
      </c>
      <c r="M11">
        <v>92.92</v>
      </c>
      <c r="N11">
        <v>119.15625</v>
      </c>
      <c r="O11">
        <v>124.79062500000001</v>
      </c>
      <c r="P11">
        <v>127.262</v>
      </c>
      <c r="Q11">
        <v>11.48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0.64646999999999999</v>
      </c>
      <c r="AO11">
        <v>0</v>
      </c>
      <c r="AP11">
        <v>1.1529</v>
      </c>
      <c r="AQ11">
        <v>0</v>
      </c>
      <c r="AR11">
        <v>6.6239999999999997</v>
      </c>
      <c r="AS11">
        <v>10.492559999999999</v>
      </c>
      <c r="AT11">
        <v>14.9968</v>
      </c>
      <c r="AU11">
        <v>0</v>
      </c>
      <c r="AV11">
        <v>41.428800000000003</v>
      </c>
      <c r="AW11">
        <v>0</v>
      </c>
      <c r="AX11">
        <v>1.143</v>
      </c>
      <c r="AY11">
        <v>0</v>
      </c>
      <c r="AZ11">
        <f t="shared" si="0"/>
        <v>82.240328000000005</v>
      </c>
      <c r="BA11">
        <f t="shared" si="1"/>
        <v>2874.2063610000005</v>
      </c>
      <c r="BD11">
        <v>4.2945000000000002</v>
      </c>
      <c r="BE11">
        <v>0</v>
      </c>
      <c r="BF11">
        <v>1.332E-2</v>
      </c>
      <c r="BG11">
        <v>0</v>
      </c>
      <c r="BH11">
        <v>3.7000000000000002E-3</v>
      </c>
      <c r="BI11">
        <v>0.81115199999999998</v>
      </c>
      <c r="BJ11">
        <v>0</v>
      </c>
      <c r="BK11">
        <v>0</v>
      </c>
      <c r="BL11">
        <v>0</v>
      </c>
      <c r="BM11">
        <v>1.6000000000000001E-3</v>
      </c>
      <c r="BN11">
        <v>1.9519999999999999E-2</v>
      </c>
      <c r="BO11">
        <v>2.02</v>
      </c>
      <c r="BP11">
        <v>2.21</v>
      </c>
      <c r="BQ11">
        <v>3.4642300000000001</v>
      </c>
      <c r="BR11">
        <v>0</v>
      </c>
      <c r="BS11">
        <v>0.94</v>
      </c>
      <c r="BT11">
        <v>0</v>
      </c>
      <c r="BU11">
        <v>2.9693719999999999</v>
      </c>
      <c r="BV11">
        <v>1.342031</v>
      </c>
      <c r="BW11">
        <v>7.47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1.6</v>
      </c>
      <c r="CC11">
        <v>1.33</v>
      </c>
      <c r="CD11">
        <v>0.88</v>
      </c>
      <c r="CE11">
        <v>0.82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2.25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82.240328000000005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54.061799999999998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626.80499999999995</v>
      </c>
      <c r="M12">
        <v>92.92</v>
      </c>
      <c r="N12">
        <v>119.15625</v>
      </c>
      <c r="O12">
        <v>124.79062500000001</v>
      </c>
      <c r="P12">
        <v>127.262</v>
      </c>
      <c r="Q12">
        <v>11.48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0.64646999999999999</v>
      </c>
      <c r="AO12">
        <v>0</v>
      </c>
      <c r="AP12">
        <v>1.1529</v>
      </c>
      <c r="AQ12">
        <v>0</v>
      </c>
      <c r="AR12">
        <v>6.6239999999999997</v>
      </c>
      <c r="AS12">
        <v>10.492559999999999</v>
      </c>
      <c r="AT12">
        <v>14.9968</v>
      </c>
      <c r="AU12">
        <v>0</v>
      </c>
      <c r="AV12">
        <v>41.428800000000003</v>
      </c>
      <c r="AW12">
        <v>0</v>
      </c>
      <c r="AX12">
        <v>1.143</v>
      </c>
      <c r="AY12">
        <v>0</v>
      </c>
      <c r="AZ12">
        <f t="shared" si="0"/>
        <v>82.370328000000001</v>
      </c>
      <c r="BA12">
        <f t="shared" si="1"/>
        <v>2874.3363610000006</v>
      </c>
      <c r="BD12">
        <v>4.2945000000000002</v>
      </c>
      <c r="BE12">
        <v>0</v>
      </c>
      <c r="BF12">
        <v>1.332E-2</v>
      </c>
      <c r="BG12">
        <v>0</v>
      </c>
      <c r="BH12">
        <v>3.7000000000000002E-3</v>
      </c>
      <c r="BI12">
        <v>0.81115199999999998</v>
      </c>
      <c r="BJ12">
        <v>0</v>
      </c>
      <c r="BK12">
        <v>0</v>
      </c>
      <c r="BL12">
        <v>0</v>
      </c>
      <c r="BM12">
        <v>1.6000000000000001E-3</v>
      </c>
      <c r="BN12">
        <v>1.9519999999999999E-2</v>
      </c>
      <c r="BO12">
        <v>2.02</v>
      </c>
      <c r="BP12">
        <v>2.21</v>
      </c>
      <c r="BQ12">
        <v>3.4642300000000001</v>
      </c>
      <c r="BR12">
        <v>0</v>
      </c>
      <c r="BS12">
        <v>0.94</v>
      </c>
      <c r="BT12">
        <v>0</v>
      </c>
      <c r="BU12">
        <v>2.9693719999999999</v>
      </c>
      <c r="BV12">
        <v>1.342031</v>
      </c>
      <c r="BW12">
        <v>7.6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1.6</v>
      </c>
      <c r="CC12">
        <v>1.33</v>
      </c>
      <c r="CD12">
        <v>0.88</v>
      </c>
      <c r="CE12">
        <v>0.82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2.25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82.370328000000001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54.061799999999998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626.80499999999995</v>
      </c>
      <c r="M13">
        <v>92.92</v>
      </c>
      <c r="N13">
        <v>119.15625</v>
      </c>
      <c r="O13">
        <v>124.79062500000001</v>
      </c>
      <c r="P13">
        <v>127.262</v>
      </c>
      <c r="Q13">
        <v>10.969139999999999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1.1529</v>
      </c>
      <c r="AQ13">
        <v>0</v>
      </c>
      <c r="AR13">
        <v>6.6239999999999997</v>
      </c>
      <c r="AS13">
        <v>10.492559999999999</v>
      </c>
      <c r="AT13">
        <v>14.9968</v>
      </c>
      <c r="AU13">
        <v>0</v>
      </c>
      <c r="AV13">
        <v>41.428800000000003</v>
      </c>
      <c r="AW13">
        <v>0</v>
      </c>
      <c r="AX13">
        <v>1.143</v>
      </c>
      <c r="AY13">
        <v>0</v>
      </c>
      <c r="AZ13">
        <f t="shared" si="0"/>
        <v>82.370328000000001</v>
      </c>
      <c r="BA13">
        <f t="shared" si="1"/>
        <v>2873.8255010000003</v>
      </c>
      <c r="BD13">
        <v>4.2945000000000002</v>
      </c>
      <c r="BE13">
        <v>0</v>
      </c>
      <c r="BF13">
        <v>1.332E-2</v>
      </c>
      <c r="BG13">
        <v>0</v>
      </c>
      <c r="BH13">
        <v>3.7000000000000002E-3</v>
      </c>
      <c r="BI13">
        <v>0.81115199999999998</v>
      </c>
      <c r="BJ13">
        <v>0</v>
      </c>
      <c r="BK13">
        <v>0</v>
      </c>
      <c r="BL13">
        <v>0</v>
      </c>
      <c r="BM13">
        <v>1.6000000000000001E-3</v>
      </c>
      <c r="BN13">
        <v>1.9519999999999999E-2</v>
      </c>
      <c r="BO13">
        <v>2.02</v>
      </c>
      <c r="BP13">
        <v>2.21</v>
      </c>
      <c r="BQ13">
        <v>3.4642300000000001</v>
      </c>
      <c r="BR13">
        <v>0</v>
      </c>
      <c r="BS13">
        <v>0.94</v>
      </c>
      <c r="BT13">
        <v>0</v>
      </c>
      <c r="BU13">
        <v>2.9693719999999999</v>
      </c>
      <c r="BV13">
        <v>1.342031</v>
      </c>
      <c r="BW13">
        <v>7.6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1.6</v>
      </c>
      <c r="CC13">
        <v>1.33</v>
      </c>
      <c r="CD13">
        <v>0.88</v>
      </c>
      <c r="CE13">
        <v>0.82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2.25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82.370328000000001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54.061799999999998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626.80499999999995</v>
      </c>
      <c r="M14">
        <v>92.92</v>
      </c>
      <c r="N14">
        <v>119.15625</v>
      </c>
      <c r="O14">
        <v>124.79062500000001</v>
      </c>
      <c r="P14">
        <v>127.262</v>
      </c>
      <c r="Q14">
        <v>10.969139999999999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1.1529</v>
      </c>
      <c r="AQ14">
        <v>0</v>
      </c>
      <c r="AR14">
        <v>6.6239999999999997</v>
      </c>
      <c r="AS14">
        <v>10.492559999999999</v>
      </c>
      <c r="AT14">
        <v>14.9968</v>
      </c>
      <c r="AU14">
        <v>0</v>
      </c>
      <c r="AV14">
        <v>41.428800000000003</v>
      </c>
      <c r="AW14">
        <v>0</v>
      </c>
      <c r="AX14">
        <v>1.143</v>
      </c>
      <c r="AY14">
        <v>0</v>
      </c>
      <c r="AZ14">
        <f t="shared" si="0"/>
        <v>82.50032800000001</v>
      </c>
      <c r="BA14">
        <f t="shared" si="1"/>
        <v>2873.9555010000004</v>
      </c>
      <c r="BD14">
        <v>4.2945000000000002</v>
      </c>
      <c r="BE14">
        <v>0</v>
      </c>
      <c r="BF14">
        <v>1.332E-2</v>
      </c>
      <c r="BG14">
        <v>0</v>
      </c>
      <c r="BH14">
        <v>3.7000000000000002E-3</v>
      </c>
      <c r="BI14">
        <v>0.81115199999999998</v>
      </c>
      <c r="BJ14">
        <v>0</v>
      </c>
      <c r="BK14">
        <v>0</v>
      </c>
      <c r="BL14">
        <v>0</v>
      </c>
      <c r="BM14">
        <v>1.6000000000000001E-3</v>
      </c>
      <c r="BN14">
        <v>1.9519999999999999E-2</v>
      </c>
      <c r="BO14">
        <v>2.02</v>
      </c>
      <c r="BP14">
        <v>2.21</v>
      </c>
      <c r="BQ14">
        <v>3.4642300000000001</v>
      </c>
      <c r="BR14">
        <v>0</v>
      </c>
      <c r="BS14">
        <v>0.94</v>
      </c>
      <c r="BT14">
        <v>0</v>
      </c>
      <c r="BU14">
        <v>2.9693719999999999</v>
      </c>
      <c r="BV14">
        <v>1.342031</v>
      </c>
      <c r="BW14">
        <v>7.73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1.6</v>
      </c>
      <c r="CC14">
        <v>1.33</v>
      </c>
      <c r="CD14">
        <v>0.88</v>
      </c>
      <c r="CE14">
        <v>0.82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2.25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82.50032800000001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54.061799999999998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626.80499999999995</v>
      </c>
      <c r="M15">
        <v>92.92</v>
      </c>
      <c r="N15">
        <v>119.15625</v>
      </c>
      <c r="O15">
        <v>124.79062500000001</v>
      </c>
      <c r="P15">
        <v>123.5</v>
      </c>
      <c r="Q15">
        <v>10.969139999999999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1.1529</v>
      </c>
      <c r="AQ15">
        <v>0</v>
      </c>
      <c r="AR15">
        <v>6.6239999999999997</v>
      </c>
      <c r="AS15">
        <v>10.492559999999999</v>
      </c>
      <c r="AT15">
        <v>14.9968</v>
      </c>
      <c r="AU15">
        <v>0</v>
      </c>
      <c r="AV15">
        <v>41.428800000000003</v>
      </c>
      <c r="AW15">
        <v>0</v>
      </c>
      <c r="AX15">
        <v>1.143</v>
      </c>
      <c r="AY15">
        <v>0</v>
      </c>
      <c r="AZ15">
        <f t="shared" si="0"/>
        <v>82.530327999999997</v>
      </c>
      <c r="BA15">
        <f t="shared" si="1"/>
        <v>2870.2235010000004</v>
      </c>
      <c r="BD15">
        <v>4.2945000000000002</v>
      </c>
      <c r="BE15">
        <v>0</v>
      </c>
      <c r="BF15">
        <v>1.332E-2</v>
      </c>
      <c r="BG15">
        <v>0</v>
      </c>
      <c r="BH15">
        <v>3.7000000000000002E-3</v>
      </c>
      <c r="BI15">
        <v>0.81115199999999998</v>
      </c>
      <c r="BJ15">
        <v>0</v>
      </c>
      <c r="BK15">
        <v>0</v>
      </c>
      <c r="BL15">
        <v>0</v>
      </c>
      <c r="BM15">
        <v>1.6000000000000001E-3</v>
      </c>
      <c r="BN15">
        <v>1.9519999999999999E-2</v>
      </c>
      <c r="BO15">
        <v>2.02</v>
      </c>
      <c r="BP15">
        <v>2.21</v>
      </c>
      <c r="BQ15">
        <v>3.4642300000000001</v>
      </c>
      <c r="BR15">
        <v>0</v>
      </c>
      <c r="BS15">
        <v>0.94</v>
      </c>
      <c r="BT15">
        <v>0</v>
      </c>
      <c r="BU15">
        <v>2.9693719999999999</v>
      </c>
      <c r="BV15">
        <v>1.342031</v>
      </c>
      <c r="BW15">
        <v>7.89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1.6</v>
      </c>
      <c r="CC15">
        <v>1.33</v>
      </c>
      <c r="CD15">
        <v>0.88</v>
      </c>
      <c r="CE15">
        <v>0.69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2.25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82.530327999999997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54.061799999999998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626.80499999999995</v>
      </c>
      <c r="M16">
        <v>92.92</v>
      </c>
      <c r="N16">
        <v>119.15625</v>
      </c>
      <c r="O16">
        <v>124.79062500000001</v>
      </c>
      <c r="P16">
        <v>123.5</v>
      </c>
      <c r="Q16">
        <v>10.969139999999999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1.1529</v>
      </c>
      <c r="AQ16">
        <v>0</v>
      </c>
      <c r="AR16">
        <v>11.04</v>
      </c>
      <c r="AS16">
        <v>10.492559999999999</v>
      </c>
      <c r="AT16">
        <v>14.9968</v>
      </c>
      <c r="AU16">
        <v>0</v>
      </c>
      <c r="AV16">
        <v>41.428800000000003</v>
      </c>
      <c r="AW16">
        <v>0</v>
      </c>
      <c r="AX16">
        <v>1.143</v>
      </c>
      <c r="AY16">
        <v>0</v>
      </c>
      <c r="AZ16">
        <f t="shared" si="0"/>
        <v>82.640328000000011</v>
      </c>
      <c r="BA16">
        <f t="shared" si="1"/>
        <v>2874.7495010000007</v>
      </c>
      <c r="BD16">
        <v>4.2945000000000002</v>
      </c>
      <c r="BE16">
        <v>0</v>
      </c>
      <c r="BF16">
        <v>1.332E-2</v>
      </c>
      <c r="BG16">
        <v>0</v>
      </c>
      <c r="BH16">
        <v>3.7000000000000002E-3</v>
      </c>
      <c r="BI16">
        <v>0.81115199999999998</v>
      </c>
      <c r="BJ16">
        <v>0</v>
      </c>
      <c r="BK16">
        <v>0</v>
      </c>
      <c r="BL16">
        <v>0</v>
      </c>
      <c r="BM16">
        <v>1.6000000000000001E-3</v>
      </c>
      <c r="BN16">
        <v>1.9519999999999999E-2</v>
      </c>
      <c r="BO16">
        <v>2.02</v>
      </c>
      <c r="BP16">
        <v>2.21</v>
      </c>
      <c r="BQ16">
        <v>3.4642300000000001</v>
      </c>
      <c r="BR16">
        <v>0</v>
      </c>
      <c r="BS16">
        <v>0.94</v>
      </c>
      <c r="BT16">
        <v>0</v>
      </c>
      <c r="BU16">
        <v>2.9693719999999999</v>
      </c>
      <c r="BV16">
        <v>1.342031</v>
      </c>
      <c r="BW16">
        <v>7.98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1.6</v>
      </c>
      <c r="CC16">
        <v>1.33</v>
      </c>
      <c r="CD16">
        <v>0.88</v>
      </c>
      <c r="CE16">
        <v>0.71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2.25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82.640328000000011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54.061799999999998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626.80499999999995</v>
      </c>
      <c r="M17">
        <v>92.92</v>
      </c>
      <c r="N17">
        <v>119.15625</v>
      </c>
      <c r="O17">
        <v>124.79062500000001</v>
      </c>
      <c r="P17">
        <v>113.354</v>
      </c>
      <c r="Q17">
        <v>10.969139999999999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0.64646999999999999</v>
      </c>
      <c r="AO17">
        <v>0</v>
      </c>
      <c r="AP17">
        <v>1.1529</v>
      </c>
      <c r="AQ17">
        <v>0</v>
      </c>
      <c r="AR17">
        <v>27.6</v>
      </c>
      <c r="AS17">
        <v>16.680479999999999</v>
      </c>
      <c r="AT17">
        <v>14.9968</v>
      </c>
      <c r="AU17">
        <v>0</v>
      </c>
      <c r="AV17">
        <v>41.428800000000003</v>
      </c>
      <c r="AW17">
        <v>0</v>
      </c>
      <c r="AX17">
        <v>1.143</v>
      </c>
      <c r="AY17">
        <v>0</v>
      </c>
      <c r="AZ17">
        <f t="shared" si="0"/>
        <v>82.840328</v>
      </c>
      <c r="BA17">
        <f t="shared" si="1"/>
        <v>2887.5514210000001</v>
      </c>
      <c r="BD17">
        <v>4.2945000000000002</v>
      </c>
      <c r="BE17">
        <v>0</v>
      </c>
      <c r="BF17">
        <v>1.332E-2</v>
      </c>
      <c r="BG17">
        <v>0</v>
      </c>
      <c r="BH17">
        <v>3.7000000000000002E-3</v>
      </c>
      <c r="BI17">
        <v>0.81115199999999998</v>
      </c>
      <c r="BJ17">
        <v>0</v>
      </c>
      <c r="BK17">
        <v>0</v>
      </c>
      <c r="BL17">
        <v>0</v>
      </c>
      <c r="BM17">
        <v>1.6000000000000001E-3</v>
      </c>
      <c r="BN17">
        <v>1.9519999999999999E-2</v>
      </c>
      <c r="BO17">
        <v>2.02</v>
      </c>
      <c r="BP17">
        <v>2.21</v>
      </c>
      <c r="BQ17">
        <v>3.4642300000000001</v>
      </c>
      <c r="BR17">
        <v>0</v>
      </c>
      <c r="BS17">
        <v>0.94</v>
      </c>
      <c r="BT17">
        <v>0</v>
      </c>
      <c r="BU17">
        <v>2.9693719999999999</v>
      </c>
      <c r="BV17">
        <v>1.342031</v>
      </c>
      <c r="BW17">
        <v>8.07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1.6</v>
      </c>
      <c r="CC17">
        <v>1.33</v>
      </c>
      <c r="CD17">
        <v>0.88</v>
      </c>
      <c r="CE17">
        <v>0.82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2.25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82.840328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54.061799999999998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626.80499999999995</v>
      </c>
      <c r="M18">
        <v>92.92</v>
      </c>
      <c r="N18">
        <v>119.15625</v>
      </c>
      <c r="O18">
        <v>124.79062500000001</v>
      </c>
      <c r="P18">
        <v>112.48</v>
      </c>
      <c r="Q18">
        <v>10.969139999999999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0.64646999999999999</v>
      </c>
      <c r="AO18">
        <v>0</v>
      </c>
      <c r="AP18">
        <v>1.1529</v>
      </c>
      <c r="AQ18">
        <v>0</v>
      </c>
      <c r="AR18">
        <v>27.6</v>
      </c>
      <c r="AS18">
        <v>16.680479999999999</v>
      </c>
      <c r="AT18">
        <v>14.9968</v>
      </c>
      <c r="AU18">
        <v>0</v>
      </c>
      <c r="AV18">
        <v>41.428800000000003</v>
      </c>
      <c r="AW18">
        <v>0</v>
      </c>
      <c r="AX18">
        <v>1.143</v>
      </c>
      <c r="AY18">
        <v>0</v>
      </c>
      <c r="AZ18">
        <f t="shared" si="0"/>
        <v>82.840328</v>
      </c>
      <c r="BA18">
        <f t="shared" si="1"/>
        <v>2886.6774210000003</v>
      </c>
      <c r="BD18">
        <v>4.2945000000000002</v>
      </c>
      <c r="BE18">
        <v>0</v>
      </c>
      <c r="BF18">
        <v>1.332E-2</v>
      </c>
      <c r="BG18">
        <v>0</v>
      </c>
      <c r="BH18">
        <v>3.7000000000000002E-3</v>
      </c>
      <c r="BI18">
        <v>0.81115199999999998</v>
      </c>
      <c r="BJ18">
        <v>0</v>
      </c>
      <c r="BK18">
        <v>0</v>
      </c>
      <c r="BL18">
        <v>0</v>
      </c>
      <c r="BM18">
        <v>1.6000000000000001E-3</v>
      </c>
      <c r="BN18">
        <v>1.9519999999999999E-2</v>
      </c>
      <c r="BO18">
        <v>2.02</v>
      </c>
      <c r="BP18">
        <v>2.21</v>
      </c>
      <c r="BQ18">
        <v>3.4642300000000001</v>
      </c>
      <c r="BR18">
        <v>0</v>
      </c>
      <c r="BS18">
        <v>0.94</v>
      </c>
      <c r="BT18">
        <v>0</v>
      </c>
      <c r="BU18">
        <v>2.9693719999999999</v>
      </c>
      <c r="BV18">
        <v>1.342031</v>
      </c>
      <c r="BW18">
        <v>8.07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1.6</v>
      </c>
      <c r="CC18">
        <v>1.33</v>
      </c>
      <c r="CD18">
        <v>0.88</v>
      </c>
      <c r="CE18">
        <v>0.82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2.25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82.840328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54.061799999999998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626.80499999999995</v>
      </c>
      <c r="M19">
        <v>92.92</v>
      </c>
      <c r="N19">
        <v>119.15625</v>
      </c>
      <c r="O19">
        <v>124.79062500000001</v>
      </c>
      <c r="P19">
        <v>112.48</v>
      </c>
      <c r="Q19">
        <v>10.969139999999999</v>
      </c>
      <c r="R19">
        <v>42.846803999999999</v>
      </c>
      <c r="S19">
        <v>26.620229999999999</v>
      </c>
      <c r="T19">
        <v>0.5625</v>
      </c>
      <c r="U19">
        <v>332.1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54.572499999999998</v>
      </c>
      <c r="AL19">
        <v>12.782</v>
      </c>
      <c r="AM19">
        <v>0</v>
      </c>
      <c r="AN19">
        <v>0.64646999999999999</v>
      </c>
      <c r="AO19">
        <v>0</v>
      </c>
      <c r="AP19">
        <v>1.1529</v>
      </c>
      <c r="AQ19">
        <v>0</v>
      </c>
      <c r="AR19">
        <v>11.04</v>
      </c>
      <c r="AS19">
        <v>16.680479999999999</v>
      </c>
      <c r="AT19">
        <v>14.9968</v>
      </c>
      <c r="AU19">
        <v>0</v>
      </c>
      <c r="AV19">
        <v>41.428800000000003</v>
      </c>
      <c r="AW19">
        <v>0</v>
      </c>
      <c r="AX19">
        <v>1.143</v>
      </c>
      <c r="AY19">
        <v>0</v>
      </c>
      <c r="AZ19">
        <f t="shared" si="0"/>
        <v>82.710328000000004</v>
      </c>
      <c r="BA19">
        <f t="shared" si="1"/>
        <v>2863.3380210000009</v>
      </c>
      <c r="BD19">
        <v>4.2945000000000002</v>
      </c>
      <c r="BE19">
        <v>0</v>
      </c>
      <c r="BF19">
        <v>1.332E-2</v>
      </c>
      <c r="BG19">
        <v>0</v>
      </c>
      <c r="BH19">
        <v>3.7000000000000002E-3</v>
      </c>
      <c r="BI19">
        <v>0.81115199999999998</v>
      </c>
      <c r="BJ19">
        <v>0</v>
      </c>
      <c r="BK19">
        <v>0</v>
      </c>
      <c r="BL19">
        <v>0</v>
      </c>
      <c r="BM19">
        <v>1.6000000000000001E-3</v>
      </c>
      <c r="BN19">
        <v>1.9519999999999999E-2</v>
      </c>
      <c r="BO19">
        <v>2.02</v>
      </c>
      <c r="BP19">
        <v>2.21</v>
      </c>
      <c r="BQ19">
        <v>3.4642300000000001</v>
      </c>
      <c r="BR19">
        <v>0</v>
      </c>
      <c r="BS19">
        <v>0.94</v>
      </c>
      <c r="BT19">
        <v>0</v>
      </c>
      <c r="BU19">
        <v>2.9693719999999999</v>
      </c>
      <c r="BV19">
        <v>1.342031</v>
      </c>
      <c r="BW19">
        <v>8.07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1.6</v>
      </c>
      <c r="CC19">
        <v>1.33</v>
      </c>
      <c r="CD19">
        <v>0.88</v>
      </c>
      <c r="CE19">
        <v>0.69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2.25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82.710328000000004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54.061799999999998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626.80499999999995</v>
      </c>
      <c r="M20">
        <v>92.92</v>
      </c>
      <c r="N20">
        <v>119.15625</v>
      </c>
      <c r="O20">
        <v>124.79062500000001</v>
      </c>
      <c r="P20">
        <v>112.48</v>
      </c>
      <c r="Q20">
        <v>10.969139999999999</v>
      </c>
      <c r="R20">
        <v>42.846803999999999</v>
      </c>
      <c r="S20">
        <v>26.620229999999999</v>
      </c>
      <c r="T20">
        <v>0.5625</v>
      </c>
      <c r="U20">
        <v>315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54.572499999999998</v>
      </c>
      <c r="AL20">
        <v>12.782</v>
      </c>
      <c r="AM20">
        <v>0</v>
      </c>
      <c r="AN20">
        <v>0.64646999999999999</v>
      </c>
      <c r="AO20">
        <v>0</v>
      </c>
      <c r="AP20">
        <v>1.1529</v>
      </c>
      <c r="AQ20">
        <v>0</v>
      </c>
      <c r="AR20">
        <v>6.6239999999999997</v>
      </c>
      <c r="AS20">
        <v>16.680479999999999</v>
      </c>
      <c r="AT20">
        <v>14.9968</v>
      </c>
      <c r="AU20">
        <v>0</v>
      </c>
      <c r="AV20">
        <v>41.428800000000003</v>
      </c>
      <c r="AW20">
        <v>0</v>
      </c>
      <c r="AX20">
        <v>1.143</v>
      </c>
      <c r="AY20">
        <v>0</v>
      </c>
      <c r="AZ20">
        <f t="shared" si="0"/>
        <v>82.910328000000007</v>
      </c>
      <c r="BA20">
        <f t="shared" si="1"/>
        <v>2842.0220210000002</v>
      </c>
      <c r="BD20">
        <v>4.2945000000000002</v>
      </c>
      <c r="BE20">
        <v>0</v>
      </c>
      <c r="BF20">
        <v>1.332E-2</v>
      </c>
      <c r="BG20">
        <v>0</v>
      </c>
      <c r="BH20">
        <v>3.7000000000000002E-3</v>
      </c>
      <c r="BI20">
        <v>0.81115199999999998</v>
      </c>
      <c r="BJ20">
        <v>0</v>
      </c>
      <c r="BK20">
        <v>0</v>
      </c>
      <c r="BL20">
        <v>0</v>
      </c>
      <c r="BM20">
        <v>1.6000000000000001E-3</v>
      </c>
      <c r="BN20">
        <v>1.9519999999999999E-2</v>
      </c>
      <c r="BO20">
        <v>2.02</v>
      </c>
      <c r="BP20">
        <v>2.21</v>
      </c>
      <c r="BQ20">
        <v>3.4642300000000001</v>
      </c>
      <c r="BR20">
        <v>0</v>
      </c>
      <c r="BS20">
        <v>0.98</v>
      </c>
      <c r="BT20">
        <v>0</v>
      </c>
      <c r="BU20">
        <v>2.9693719999999999</v>
      </c>
      <c r="BV20">
        <v>1.342031</v>
      </c>
      <c r="BW20">
        <v>8.23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1.6</v>
      </c>
      <c r="CC20">
        <v>1.33</v>
      </c>
      <c r="CD20">
        <v>0.88</v>
      </c>
      <c r="CE20">
        <v>0.69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2.25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82.910328000000007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54.061799999999998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626.80499999999995</v>
      </c>
      <c r="M21">
        <v>92.92</v>
      </c>
      <c r="N21">
        <v>119.15625</v>
      </c>
      <c r="O21">
        <v>124.79062500000001</v>
      </c>
      <c r="P21">
        <v>112.48</v>
      </c>
      <c r="Q21">
        <v>10.969139999999999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18.140333999999999</v>
      </c>
      <c r="W21">
        <v>41.883000000000003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54.572499999999998</v>
      </c>
      <c r="AL21">
        <v>12.782</v>
      </c>
      <c r="AM21">
        <v>0</v>
      </c>
      <c r="AN21">
        <v>0.64646999999999999</v>
      </c>
      <c r="AO21">
        <v>0</v>
      </c>
      <c r="AP21">
        <v>1.1529</v>
      </c>
      <c r="AQ21">
        <v>0</v>
      </c>
      <c r="AR21">
        <v>6.6239999999999997</v>
      </c>
      <c r="AS21">
        <v>10.492559999999999</v>
      </c>
      <c r="AT21">
        <v>14.9968</v>
      </c>
      <c r="AU21">
        <v>0</v>
      </c>
      <c r="AV21">
        <v>41.428800000000003</v>
      </c>
      <c r="AW21">
        <v>0</v>
      </c>
      <c r="AX21">
        <v>1.143</v>
      </c>
      <c r="AY21">
        <v>0</v>
      </c>
      <c r="AZ21">
        <f t="shared" si="0"/>
        <v>83.080328000000009</v>
      </c>
      <c r="BA21">
        <f t="shared" si="1"/>
        <v>2795.6680210000004</v>
      </c>
      <c r="BD21">
        <v>4.2945000000000002</v>
      </c>
      <c r="BE21">
        <v>0</v>
      </c>
      <c r="BF21">
        <v>1.332E-2</v>
      </c>
      <c r="BG21">
        <v>0</v>
      </c>
      <c r="BH21">
        <v>3.7000000000000002E-3</v>
      </c>
      <c r="BI21">
        <v>0.81115199999999998</v>
      </c>
      <c r="BJ21">
        <v>0</v>
      </c>
      <c r="BK21">
        <v>0</v>
      </c>
      <c r="BL21">
        <v>0</v>
      </c>
      <c r="BM21">
        <v>1.6000000000000001E-3</v>
      </c>
      <c r="BN21">
        <v>1.9519999999999999E-2</v>
      </c>
      <c r="BO21">
        <v>2.02</v>
      </c>
      <c r="BP21">
        <v>2.21</v>
      </c>
      <c r="BQ21">
        <v>3.4642300000000001</v>
      </c>
      <c r="BR21">
        <v>0</v>
      </c>
      <c r="BS21">
        <v>0.98</v>
      </c>
      <c r="BT21">
        <v>0</v>
      </c>
      <c r="BU21">
        <v>2.9693719999999999</v>
      </c>
      <c r="BV21">
        <v>1.342031</v>
      </c>
      <c r="BW21">
        <v>8.4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1.6</v>
      </c>
      <c r="CC21">
        <v>1.33</v>
      </c>
      <c r="CD21">
        <v>0.88</v>
      </c>
      <c r="CE21">
        <v>0.69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2.25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83.080328000000009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54.061799999999998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626.80499999999995</v>
      </c>
      <c r="M22">
        <v>92.92</v>
      </c>
      <c r="N22">
        <v>119.15625</v>
      </c>
      <c r="O22">
        <v>124.79062500000001</v>
      </c>
      <c r="P22">
        <v>112.48</v>
      </c>
      <c r="Q22">
        <v>10.969139999999999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18.140333999999999</v>
      </c>
      <c r="W22">
        <v>40.668999999999997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54.572499999999998</v>
      </c>
      <c r="AL22">
        <v>12.782</v>
      </c>
      <c r="AM22">
        <v>0</v>
      </c>
      <c r="AN22">
        <v>0.64646999999999999</v>
      </c>
      <c r="AO22">
        <v>0</v>
      </c>
      <c r="AP22">
        <v>1.1529</v>
      </c>
      <c r="AQ22">
        <v>0</v>
      </c>
      <c r="AR22">
        <v>6.6239999999999997</v>
      </c>
      <c r="AS22">
        <v>10.492559999999999</v>
      </c>
      <c r="AT22">
        <v>14.9968</v>
      </c>
      <c r="AU22">
        <v>0</v>
      </c>
      <c r="AV22">
        <v>41.428800000000003</v>
      </c>
      <c r="AW22">
        <v>0</v>
      </c>
      <c r="AX22">
        <v>1.143</v>
      </c>
      <c r="AY22">
        <v>0</v>
      </c>
      <c r="AZ22">
        <f t="shared" si="0"/>
        <v>83.290328000000002</v>
      </c>
      <c r="BA22">
        <f t="shared" si="1"/>
        <v>2794.6640210000005</v>
      </c>
      <c r="BD22">
        <v>4.2945000000000002</v>
      </c>
      <c r="BE22">
        <v>0</v>
      </c>
      <c r="BF22">
        <v>1.332E-2</v>
      </c>
      <c r="BG22">
        <v>0</v>
      </c>
      <c r="BH22">
        <v>3.7000000000000002E-3</v>
      </c>
      <c r="BI22">
        <v>0.81115199999999998</v>
      </c>
      <c r="BJ22">
        <v>0</v>
      </c>
      <c r="BK22">
        <v>0</v>
      </c>
      <c r="BL22">
        <v>0</v>
      </c>
      <c r="BM22">
        <v>1.6000000000000001E-3</v>
      </c>
      <c r="BN22">
        <v>1.9519999999999999E-2</v>
      </c>
      <c r="BO22">
        <v>2.02</v>
      </c>
      <c r="BP22">
        <v>2.21</v>
      </c>
      <c r="BQ22">
        <v>3.4642300000000001</v>
      </c>
      <c r="BR22">
        <v>0</v>
      </c>
      <c r="BS22">
        <v>1.02</v>
      </c>
      <c r="BT22">
        <v>0</v>
      </c>
      <c r="BU22">
        <v>2.9693719999999999</v>
      </c>
      <c r="BV22">
        <v>1.342031</v>
      </c>
      <c r="BW22">
        <v>8.57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1.6</v>
      </c>
      <c r="CC22">
        <v>1.33</v>
      </c>
      <c r="CD22">
        <v>0.88</v>
      </c>
      <c r="CE22">
        <v>0.69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2.25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83.290328000000002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54.061799999999998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626.80499999999995</v>
      </c>
      <c r="M23">
        <v>92.92</v>
      </c>
      <c r="N23">
        <v>119.15625</v>
      </c>
      <c r="O23">
        <v>124.79062500000001</v>
      </c>
      <c r="P23">
        <v>112.48</v>
      </c>
      <c r="Q23">
        <v>10.969139999999999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18.140333999999999</v>
      </c>
      <c r="W23">
        <v>40.668999999999997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54.572499999999998</v>
      </c>
      <c r="AL23">
        <v>12.782</v>
      </c>
      <c r="AM23">
        <v>0</v>
      </c>
      <c r="AN23">
        <v>0.64646999999999999</v>
      </c>
      <c r="AO23">
        <v>0</v>
      </c>
      <c r="AP23">
        <v>1.1529</v>
      </c>
      <c r="AQ23">
        <v>0</v>
      </c>
      <c r="AR23">
        <v>6.6239999999999997</v>
      </c>
      <c r="AS23">
        <v>10.492559999999999</v>
      </c>
      <c r="AT23">
        <v>14.9968</v>
      </c>
      <c r="AU23">
        <v>0</v>
      </c>
      <c r="AV23">
        <v>41.428800000000003</v>
      </c>
      <c r="AW23">
        <v>0</v>
      </c>
      <c r="AX23">
        <v>1.143</v>
      </c>
      <c r="AY23">
        <v>0</v>
      </c>
      <c r="AZ23">
        <f t="shared" si="0"/>
        <v>83.096665999999999</v>
      </c>
      <c r="BA23">
        <f t="shared" si="1"/>
        <v>2794.4703590000004</v>
      </c>
      <c r="BD23">
        <v>4.2945000000000002</v>
      </c>
      <c r="BE23">
        <v>0</v>
      </c>
      <c r="BF23">
        <v>1.332E-2</v>
      </c>
      <c r="BG23">
        <v>0</v>
      </c>
      <c r="BH23">
        <v>3.7000000000000002E-3</v>
      </c>
      <c r="BI23">
        <v>0.81115199999999998</v>
      </c>
      <c r="BJ23">
        <v>0</v>
      </c>
      <c r="BK23">
        <v>0</v>
      </c>
      <c r="BL23">
        <v>0</v>
      </c>
      <c r="BM23">
        <v>1.6000000000000001E-3</v>
      </c>
      <c r="BN23">
        <v>1.9519999999999999E-2</v>
      </c>
      <c r="BO23">
        <v>2.02</v>
      </c>
      <c r="BP23">
        <v>2.21</v>
      </c>
      <c r="BQ23">
        <v>3.4642300000000001</v>
      </c>
      <c r="BR23">
        <v>0</v>
      </c>
      <c r="BS23">
        <v>1.06</v>
      </c>
      <c r="BT23">
        <v>0</v>
      </c>
      <c r="BU23">
        <v>2.9693719999999999</v>
      </c>
      <c r="BV23">
        <v>1.342031</v>
      </c>
      <c r="BW23">
        <v>8.73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1.6</v>
      </c>
      <c r="CC23">
        <v>1.33</v>
      </c>
      <c r="CD23">
        <v>0.88</v>
      </c>
      <c r="CE23">
        <v>0.69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1.870312</v>
      </c>
      <c r="CN23">
        <v>3.1493000000000002</v>
      </c>
      <c r="CO23">
        <v>2.25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83.096665999999999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54.061799999999998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626.80499999999995</v>
      </c>
      <c r="M24">
        <v>92.92</v>
      </c>
      <c r="N24">
        <v>119.15625</v>
      </c>
      <c r="O24">
        <v>124.79062500000001</v>
      </c>
      <c r="P24">
        <v>112.48</v>
      </c>
      <c r="Q24">
        <v>10.969139999999999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18.140333999999999</v>
      </c>
      <c r="W24">
        <v>40.668999999999997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0</v>
      </c>
      <c r="AI24">
        <v>0</v>
      </c>
      <c r="AJ24">
        <v>0</v>
      </c>
      <c r="AK24">
        <v>54.572499999999998</v>
      </c>
      <c r="AL24">
        <v>12.782</v>
      </c>
      <c r="AM24">
        <v>0</v>
      </c>
      <c r="AN24">
        <v>0.64646999999999999</v>
      </c>
      <c r="AO24">
        <v>0</v>
      </c>
      <c r="AP24">
        <v>1.1529</v>
      </c>
      <c r="AQ24">
        <v>0</v>
      </c>
      <c r="AR24">
        <v>6.6239999999999997</v>
      </c>
      <c r="AS24">
        <v>10.492559999999999</v>
      </c>
      <c r="AT24">
        <v>14.9968</v>
      </c>
      <c r="AU24">
        <v>0</v>
      </c>
      <c r="AV24">
        <v>41.428800000000003</v>
      </c>
      <c r="AW24">
        <v>0</v>
      </c>
      <c r="AX24">
        <v>1.143</v>
      </c>
      <c r="AY24">
        <v>0</v>
      </c>
      <c r="AZ24">
        <f t="shared" si="0"/>
        <v>83.316665999999998</v>
      </c>
      <c r="BA24">
        <f t="shared" si="1"/>
        <v>2794.6903590000006</v>
      </c>
      <c r="BD24">
        <v>4.2945000000000002</v>
      </c>
      <c r="BE24">
        <v>0</v>
      </c>
      <c r="BF24">
        <v>1.332E-2</v>
      </c>
      <c r="BG24">
        <v>0</v>
      </c>
      <c r="BH24">
        <v>3.7000000000000002E-3</v>
      </c>
      <c r="BI24">
        <v>0.81115199999999998</v>
      </c>
      <c r="BJ24">
        <v>0</v>
      </c>
      <c r="BK24">
        <v>0</v>
      </c>
      <c r="BL24">
        <v>0</v>
      </c>
      <c r="BM24">
        <v>1.6000000000000001E-3</v>
      </c>
      <c r="BN24">
        <v>1.9519999999999999E-2</v>
      </c>
      <c r="BO24">
        <v>2.02</v>
      </c>
      <c r="BP24">
        <v>2.21</v>
      </c>
      <c r="BQ24">
        <v>3.4642300000000001</v>
      </c>
      <c r="BR24">
        <v>0</v>
      </c>
      <c r="BS24">
        <v>1.1000000000000001</v>
      </c>
      <c r="BT24">
        <v>0</v>
      </c>
      <c r="BU24">
        <v>2.9693719999999999</v>
      </c>
      <c r="BV24">
        <v>1.342031</v>
      </c>
      <c r="BW24">
        <v>8.91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1.6</v>
      </c>
      <c r="CC24">
        <v>1.33</v>
      </c>
      <c r="CD24">
        <v>0.88</v>
      </c>
      <c r="CE24">
        <v>0.69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1.870312</v>
      </c>
      <c r="CN24">
        <v>3.1493000000000002</v>
      </c>
      <c r="CO24">
        <v>2.25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83.316665999999998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54.061799999999998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626.80499999999995</v>
      </c>
      <c r="M25">
        <v>92.92</v>
      </c>
      <c r="N25">
        <v>119.15625</v>
      </c>
      <c r="O25">
        <v>124.79062500000001</v>
      </c>
      <c r="P25">
        <v>112.48</v>
      </c>
      <c r="Q25">
        <v>10.969139999999999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18.140333999999999</v>
      </c>
      <c r="W25">
        <v>40.668999999999997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0</v>
      </c>
      <c r="AI25">
        <v>0</v>
      </c>
      <c r="AJ25">
        <v>0</v>
      </c>
      <c r="AK25">
        <v>54.572499999999998</v>
      </c>
      <c r="AL25">
        <v>12.782</v>
      </c>
      <c r="AM25">
        <v>0</v>
      </c>
      <c r="AN25">
        <v>0.64646999999999999</v>
      </c>
      <c r="AO25">
        <v>0</v>
      </c>
      <c r="AP25">
        <v>1.1529</v>
      </c>
      <c r="AQ25">
        <v>0</v>
      </c>
      <c r="AR25">
        <v>6.6239999999999997</v>
      </c>
      <c r="AS25">
        <v>10.492559999999999</v>
      </c>
      <c r="AT25">
        <v>14.9968</v>
      </c>
      <c r="AU25">
        <v>0</v>
      </c>
      <c r="AV25">
        <v>41.428800000000003</v>
      </c>
      <c r="AW25">
        <v>0</v>
      </c>
      <c r="AX25">
        <v>1.143</v>
      </c>
      <c r="AY25">
        <v>0</v>
      </c>
      <c r="AZ25">
        <f t="shared" si="0"/>
        <v>83.546666000000002</v>
      </c>
      <c r="BA25">
        <f t="shared" si="1"/>
        <v>2794.9203590000006</v>
      </c>
      <c r="BD25">
        <v>4.2945000000000002</v>
      </c>
      <c r="BE25">
        <v>0</v>
      </c>
      <c r="BF25">
        <v>1.332E-2</v>
      </c>
      <c r="BG25">
        <v>0</v>
      </c>
      <c r="BH25">
        <v>3.7000000000000002E-3</v>
      </c>
      <c r="BI25">
        <v>0.81115199999999998</v>
      </c>
      <c r="BJ25">
        <v>0</v>
      </c>
      <c r="BK25">
        <v>0</v>
      </c>
      <c r="BL25">
        <v>0</v>
      </c>
      <c r="BM25">
        <v>1.6000000000000001E-3</v>
      </c>
      <c r="BN25">
        <v>1.9519999999999999E-2</v>
      </c>
      <c r="BO25">
        <v>2.02</v>
      </c>
      <c r="BP25">
        <v>2.21</v>
      </c>
      <c r="BQ25">
        <v>3.4642300000000001</v>
      </c>
      <c r="BR25">
        <v>0</v>
      </c>
      <c r="BS25">
        <v>1.1499999999999999</v>
      </c>
      <c r="BT25">
        <v>0</v>
      </c>
      <c r="BU25">
        <v>2.9693719999999999</v>
      </c>
      <c r="BV25">
        <v>1.342031</v>
      </c>
      <c r="BW25">
        <v>9.07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1.6</v>
      </c>
      <c r="CC25">
        <v>1.33</v>
      </c>
      <c r="CD25">
        <v>0.88</v>
      </c>
      <c r="CE25">
        <v>0.71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5.3144439999999999</v>
      </c>
      <c r="CM25">
        <v>1.870312</v>
      </c>
      <c r="CN25">
        <v>3.1493000000000002</v>
      </c>
      <c r="CO25">
        <v>2.25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83.546666000000002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54.061799999999998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626.80499999999995</v>
      </c>
      <c r="M26">
        <v>92.92</v>
      </c>
      <c r="N26">
        <v>119.15625</v>
      </c>
      <c r="O26">
        <v>124.79062500000001</v>
      </c>
      <c r="P26">
        <v>112.48</v>
      </c>
      <c r="Q26">
        <v>10.969139999999999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18.140333999999999</v>
      </c>
      <c r="W26">
        <v>40.668999999999997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2.931</v>
      </c>
      <c r="AI26">
        <v>0</v>
      </c>
      <c r="AJ26">
        <v>0</v>
      </c>
      <c r="AK26">
        <v>54.572499999999998</v>
      </c>
      <c r="AL26">
        <v>12.782</v>
      </c>
      <c r="AM26">
        <v>0</v>
      </c>
      <c r="AN26">
        <v>0.64646999999999999</v>
      </c>
      <c r="AO26">
        <v>0</v>
      </c>
      <c r="AP26">
        <v>1.1529</v>
      </c>
      <c r="AQ26">
        <v>0</v>
      </c>
      <c r="AR26">
        <v>6.6239999999999997</v>
      </c>
      <c r="AS26">
        <v>10.492559999999999</v>
      </c>
      <c r="AT26">
        <v>14.9968</v>
      </c>
      <c r="AU26">
        <v>0</v>
      </c>
      <c r="AV26">
        <v>41.428800000000003</v>
      </c>
      <c r="AW26">
        <v>0</v>
      </c>
      <c r="AX26">
        <v>1.143</v>
      </c>
      <c r="AY26">
        <v>0</v>
      </c>
      <c r="AZ26">
        <f t="shared" si="0"/>
        <v>83.829065999999997</v>
      </c>
      <c r="BA26">
        <f t="shared" si="1"/>
        <v>2803.4497590000001</v>
      </c>
      <c r="BD26">
        <v>4.2945000000000002</v>
      </c>
      <c r="BE26">
        <v>0</v>
      </c>
      <c r="BF26">
        <v>1.332E-2</v>
      </c>
      <c r="BG26">
        <v>0</v>
      </c>
      <c r="BH26">
        <v>3.7000000000000002E-3</v>
      </c>
      <c r="BI26">
        <v>0.81115199999999998</v>
      </c>
      <c r="BJ26">
        <v>0</v>
      </c>
      <c r="BK26">
        <v>0</v>
      </c>
      <c r="BL26">
        <v>0</v>
      </c>
      <c r="BM26">
        <v>1.6000000000000001E-3</v>
      </c>
      <c r="BN26">
        <v>1.9519999999999999E-2</v>
      </c>
      <c r="BO26">
        <v>2.02</v>
      </c>
      <c r="BP26">
        <v>2.21</v>
      </c>
      <c r="BQ26">
        <v>3.4642300000000001</v>
      </c>
      <c r="BR26">
        <v>0</v>
      </c>
      <c r="BS26">
        <v>1.19</v>
      </c>
      <c r="BT26">
        <v>0</v>
      </c>
      <c r="BU26">
        <v>2.9693719999999999</v>
      </c>
      <c r="BV26">
        <v>1.342031</v>
      </c>
      <c r="BW26">
        <v>9.24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1.6</v>
      </c>
      <c r="CC26">
        <v>1.37</v>
      </c>
      <c r="CD26">
        <v>0.89</v>
      </c>
      <c r="CE26">
        <v>0.71</v>
      </c>
      <c r="CF26">
        <v>0.18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5.3144439999999999</v>
      </c>
      <c r="CM26">
        <v>1.870312</v>
      </c>
      <c r="CN26">
        <v>3.1493000000000002</v>
      </c>
      <c r="CO26">
        <v>2.25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83.829065999999997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626.80499999999995</v>
      </c>
      <c r="M27">
        <v>92.92</v>
      </c>
      <c r="N27">
        <v>119.15625</v>
      </c>
      <c r="O27">
        <v>124.79062500000001</v>
      </c>
      <c r="P27">
        <v>112.48</v>
      </c>
      <c r="Q27">
        <v>10.969139999999999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18.140333999999999</v>
      </c>
      <c r="W27">
        <v>40.668999999999997</v>
      </c>
      <c r="X27">
        <v>147.515625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20.516999999999999</v>
      </c>
      <c r="AI27">
        <v>0</v>
      </c>
      <c r="AJ27">
        <v>0</v>
      </c>
      <c r="AK27">
        <v>54.572499999999998</v>
      </c>
      <c r="AL27">
        <v>12.782</v>
      </c>
      <c r="AM27">
        <v>0</v>
      </c>
      <c r="AN27">
        <v>0.64646999999999999</v>
      </c>
      <c r="AO27">
        <v>0</v>
      </c>
      <c r="AP27">
        <v>1.1529</v>
      </c>
      <c r="AQ27">
        <v>15.84</v>
      </c>
      <c r="AR27">
        <v>6.6239999999999997</v>
      </c>
      <c r="AS27">
        <v>10.492559999999999</v>
      </c>
      <c r="AT27">
        <v>14.9968</v>
      </c>
      <c r="AU27">
        <v>0</v>
      </c>
      <c r="AV27">
        <v>41.428800000000003</v>
      </c>
      <c r="AW27">
        <v>0</v>
      </c>
      <c r="AX27">
        <v>1.143</v>
      </c>
      <c r="AY27">
        <v>0</v>
      </c>
      <c r="AZ27">
        <f t="shared" si="0"/>
        <v>84.171705999999986</v>
      </c>
      <c r="BA27">
        <f t="shared" si="1"/>
        <v>2850.0135990000003</v>
      </c>
      <c r="BD27">
        <v>4.2945000000000002</v>
      </c>
      <c r="BE27">
        <v>0</v>
      </c>
      <c r="BF27">
        <v>1.702E-2</v>
      </c>
      <c r="BG27">
        <v>0</v>
      </c>
      <c r="BH27">
        <v>0</v>
      </c>
      <c r="BI27">
        <v>0.81115199999999998</v>
      </c>
      <c r="BJ27">
        <v>0</v>
      </c>
      <c r="BK27">
        <v>0</v>
      </c>
      <c r="BL27">
        <v>0</v>
      </c>
      <c r="BM27">
        <v>1.6000000000000001E-3</v>
      </c>
      <c r="BN27">
        <v>1.9359999999999999E-2</v>
      </c>
      <c r="BO27">
        <v>2.02</v>
      </c>
      <c r="BP27">
        <v>2.21</v>
      </c>
      <c r="BQ27">
        <v>3.4642300000000001</v>
      </c>
      <c r="BR27">
        <v>0</v>
      </c>
      <c r="BS27">
        <v>1.19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1.6</v>
      </c>
      <c r="CC27">
        <v>1.37</v>
      </c>
      <c r="CD27">
        <v>0.89</v>
      </c>
      <c r="CE27">
        <v>0.71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5.3144439999999999</v>
      </c>
      <c r="CM27">
        <v>1.870312</v>
      </c>
      <c r="CN27">
        <v>3.1493000000000002</v>
      </c>
      <c r="CO27">
        <v>2.25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84.171705999999986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626.80499999999995</v>
      </c>
      <c r="M28">
        <v>92.92</v>
      </c>
      <c r="N28">
        <v>119.15625</v>
      </c>
      <c r="O28">
        <v>124.79062500000001</v>
      </c>
      <c r="P28">
        <v>112.48</v>
      </c>
      <c r="Q28">
        <v>10.969139999999999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18.140333999999999</v>
      </c>
      <c r="W28">
        <v>40.668999999999997</v>
      </c>
      <c r="X28">
        <v>147.515625</v>
      </c>
      <c r="Y28">
        <v>0</v>
      </c>
      <c r="Z28">
        <v>6.5537999999999998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45.147199999999998</v>
      </c>
      <c r="AH28">
        <v>43.965000000000003</v>
      </c>
      <c r="AI28">
        <v>0</v>
      </c>
      <c r="AJ28">
        <v>0</v>
      </c>
      <c r="AK28">
        <v>54.572499999999998</v>
      </c>
      <c r="AL28">
        <v>12.782</v>
      </c>
      <c r="AM28">
        <v>0</v>
      </c>
      <c r="AN28">
        <v>0.64646999999999999</v>
      </c>
      <c r="AO28">
        <v>0</v>
      </c>
      <c r="AP28">
        <v>1.1529</v>
      </c>
      <c r="AQ28">
        <v>15.84</v>
      </c>
      <c r="AR28">
        <v>6.6239999999999997</v>
      </c>
      <c r="AS28">
        <v>10.492559999999999</v>
      </c>
      <c r="AT28">
        <v>14.9968</v>
      </c>
      <c r="AU28">
        <v>0</v>
      </c>
      <c r="AV28">
        <v>41.428800000000003</v>
      </c>
      <c r="AW28">
        <v>0</v>
      </c>
      <c r="AX28">
        <v>1.143</v>
      </c>
      <c r="AY28">
        <v>0</v>
      </c>
      <c r="AZ28">
        <f t="shared" si="0"/>
        <v>84.745305999999999</v>
      </c>
      <c r="BA28">
        <f t="shared" si="1"/>
        <v>2891.2871990000003</v>
      </c>
      <c r="BD28">
        <v>4.2945000000000002</v>
      </c>
      <c r="BE28">
        <v>0</v>
      </c>
      <c r="BF28">
        <v>1.702E-2</v>
      </c>
      <c r="BG28">
        <v>0</v>
      </c>
      <c r="BH28">
        <v>0</v>
      </c>
      <c r="BI28">
        <v>0.81115199999999998</v>
      </c>
      <c r="BJ28">
        <v>0</v>
      </c>
      <c r="BK28">
        <v>0</v>
      </c>
      <c r="BL28">
        <v>0</v>
      </c>
      <c r="BM28">
        <v>1.6000000000000001E-3</v>
      </c>
      <c r="BN28">
        <v>1.9359999999999999E-2</v>
      </c>
      <c r="BO28">
        <v>2.02</v>
      </c>
      <c r="BP28">
        <v>2.21</v>
      </c>
      <c r="BQ28">
        <v>3.4642300000000001</v>
      </c>
      <c r="BR28">
        <v>0</v>
      </c>
      <c r="BS28">
        <v>1.24</v>
      </c>
      <c r="BT28">
        <v>0.33600000000000002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1.6</v>
      </c>
      <c r="CC28">
        <v>1.37</v>
      </c>
      <c r="CD28">
        <v>0.89</v>
      </c>
      <c r="CE28">
        <v>0.71</v>
      </c>
      <c r="CF28">
        <v>0.18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5.3144439999999999</v>
      </c>
      <c r="CM28">
        <v>1.870312</v>
      </c>
      <c r="CN28">
        <v>3.1493000000000002</v>
      </c>
      <c r="CO28">
        <v>2.25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84.745305999999999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626.80499999999995</v>
      </c>
      <c r="M29">
        <v>92.92</v>
      </c>
      <c r="N29">
        <v>119.15625</v>
      </c>
      <c r="O29">
        <v>124.79062500000001</v>
      </c>
      <c r="P29">
        <v>112.48</v>
      </c>
      <c r="Q29">
        <v>10.969139999999999</v>
      </c>
      <c r="R29">
        <v>42.846803999999999</v>
      </c>
      <c r="S29">
        <v>26.620229999999999</v>
      </c>
      <c r="T29">
        <v>0.5625</v>
      </c>
      <c r="U29">
        <v>275.625</v>
      </c>
      <c r="V29">
        <v>18.140333999999999</v>
      </c>
      <c r="W29">
        <v>40.668999999999997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45.147199999999998</v>
      </c>
      <c r="AH29">
        <v>70.050899999999999</v>
      </c>
      <c r="AI29">
        <v>0</v>
      </c>
      <c r="AJ29">
        <v>0</v>
      </c>
      <c r="AK29">
        <v>54.572499999999998</v>
      </c>
      <c r="AL29">
        <v>12.782</v>
      </c>
      <c r="AM29">
        <v>0</v>
      </c>
      <c r="AN29">
        <v>0.64646999999999999</v>
      </c>
      <c r="AO29">
        <v>0</v>
      </c>
      <c r="AP29">
        <v>1.9215</v>
      </c>
      <c r="AQ29">
        <v>32.603999999999999</v>
      </c>
      <c r="AR29">
        <v>11.04</v>
      </c>
      <c r="AS29">
        <v>10.492559999999999</v>
      </c>
      <c r="AT29">
        <v>14.9968</v>
      </c>
      <c r="AU29">
        <v>0</v>
      </c>
      <c r="AV29">
        <v>40.7712</v>
      </c>
      <c r="AW29">
        <v>0</v>
      </c>
      <c r="AX29">
        <v>1.143</v>
      </c>
      <c r="AY29">
        <v>0</v>
      </c>
      <c r="AZ29">
        <f t="shared" si="0"/>
        <v>84.952506</v>
      </c>
      <c r="BA29">
        <f t="shared" si="1"/>
        <v>2955.6996990000002</v>
      </c>
      <c r="BD29">
        <v>4.2945000000000002</v>
      </c>
      <c r="BE29">
        <v>0</v>
      </c>
      <c r="BF29">
        <v>1.5799000000000001E-2</v>
      </c>
      <c r="BG29">
        <v>0</v>
      </c>
      <c r="BH29">
        <v>1.2210000000000001E-3</v>
      </c>
      <c r="BI29">
        <v>0.81115199999999998</v>
      </c>
      <c r="BJ29">
        <v>0</v>
      </c>
      <c r="BK29">
        <v>0</v>
      </c>
      <c r="BL29">
        <v>0</v>
      </c>
      <c r="BM29">
        <v>1.6000000000000001E-3</v>
      </c>
      <c r="BN29">
        <v>1.9359999999999999E-2</v>
      </c>
      <c r="BO29">
        <v>2.02</v>
      </c>
      <c r="BP29">
        <v>2.21</v>
      </c>
      <c r="BQ29">
        <v>3.4642300000000001</v>
      </c>
      <c r="BR29">
        <v>0</v>
      </c>
      <c r="BS29">
        <v>1.24</v>
      </c>
      <c r="BT29">
        <v>0.33600000000000002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1.6</v>
      </c>
      <c r="CC29">
        <v>1.37</v>
      </c>
      <c r="CD29">
        <v>0.89</v>
      </c>
      <c r="CE29">
        <v>0.71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5.3144439999999999</v>
      </c>
      <c r="CM29">
        <v>1.870312</v>
      </c>
      <c r="CN29">
        <v>3.1493000000000002</v>
      </c>
      <c r="CO29">
        <v>2.25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84.952506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626.80499999999995</v>
      </c>
      <c r="M30">
        <v>92.92</v>
      </c>
      <c r="N30">
        <v>119.15625</v>
      </c>
      <c r="O30">
        <v>124.79062500000001</v>
      </c>
      <c r="P30">
        <v>112.48</v>
      </c>
      <c r="Q30">
        <v>10.969139999999999</v>
      </c>
      <c r="R30">
        <v>42.846803999999999</v>
      </c>
      <c r="S30">
        <v>26.620229999999999</v>
      </c>
      <c r="T30">
        <v>0.5625</v>
      </c>
      <c r="U30">
        <v>275.625</v>
      </c>
      <c r="V30">
        <v>18.140333999999999</v>
      </c>
      <c r="W30">
        <v>40.668999999999997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54.572499999999998</v>
      </c>
      <c r="AL30">
        <v>12.782</v>
      </c>
      <c r="AM30">
        <v>5.4056800000000003</v>
      </c>
      <c r="AN30">
        <v>0.64646999999999999</v>
      </c>
      <c r="AO30">
        <v>0</v>
      </c>
      <c r="AP30">
        <v>1.9215</v>
      </c>
      <c r="AQ30">
        <v>47.52</v>
      </c>
      <c r="AR30">
        <v>27.6</v>
      </c>
      <c r="AS30">
        <v>16.680479999999999</v>
      </c>
      <c r="AT30">
        <v>14.9968</v>
      </c>
      <c r="AU30">
        <v>0</v>
      </c>
      <c r="AV30">
        <v>40.7712</v>
      </c>
      <c r="AW30">
        <v>0</v>
      </c>
      <c r="AX30">
        <v>1.143</v>
      </c>
      <c r="AY30">
        <v>0</v>
      </c>
      <c r="AZ30">
        <f t="shared" si="0"/>
        <v>85.556505999999985</v>
      </c>
      <c r="BA30">
        <f t="shared" si="1"/>
        <v>3078.4896789999993</v>
      </c>
      <c r="BD30">
        <v>4.2945000000000002</v>
      </c>
      <c r="BE30">
        <v>0</v>
      </c>
      <c r="BF30">
        <v>1.3357000000000001E-2</v>
      </c>
      <c r="BG30">
        <v>0</v>
      </c>
      <c r="BH30">
        <v>3.663E-3</v>
      </c>
      <c r="BI30">
        <v>0.81115199999999998</v>
      </c>
      <c r="BJ30">
        <v>0</v>
      </c>
      <c r="BK30">
        <v>0</v>
      </c>
      <c r="BL30">
        <v>0</v>
      </c>
      <c r="BM30">
        <v>1.6000000000000001E-3</v>
      </c>
      <c r="BN30">
        <v>1.9359999999999999E-2</v>
      </c>
      <c r="BO30">
        <v>2.02</v>
      </c>
      <c r="BP30">
        <v>2.21</v>
      </c>
      <c r="BQ30">
        <v>3.4642300000000001</v>
      </c>
      <c r="BR30">
        <v>5.5199999999999999E-2</v>
      </c>
      <c r="BS30">
        <v>1.24</v>
      </c>
      <c r="BT30">
        <v>0.67200000000000004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1.6</v>
      </c>
      <c r="CC30">
        <v>1.37</v>
      </c>
      <c r="CD30">
        <v>0.89</v>
      </c>
      <c r="CE30">
        <v>0.71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1.870312</v>
      </c>
      <c r="CN30">
        <v>3.1493000000000002</v>
      </c>
      <c r="CO30">
        <v>2.25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85.556505999999985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626.80499999999995</v>
      </c>
      <c r="M31">
        <v>92.92</v>
      </c>
      <c r="N31">
        <v>119.15625</v>
      </c>
      <c r="O31">
        <v>124.79062500000001</v>
      </c>
      <c r="P31">
        <v>112.48</v>
      </c>
      <c r="Q31">
        <v>10.969139999999999</v>
      </c>
      <c r="R31">
        <v>42.846803999999999</v>
      </c>
      <c r="S31">
        <v>26.620229999999999</v>
      </c>
      <c r="T31">
        <v>0.5625</v>
      </c>
      <c r="U31">
        <v>275.625</v>
      </c>
      <c r="V31">
        <v>18.140333999999999</v>
      </c>
      <c r="W31">
        <v>42.49</v>
      </c>
      <c r="X31">
        <v>147.515625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12.782</v>
      </c>
      <c r="AM31">
        <v>10.8941</v>
      </c>
      <c r="AN31">
        <v>0.64646999999999999</v>
      </c>
      <c r="AO31">
        <v>0</v>
      </c>
      <c r="AP31">
        <v>1.9215</v>
      </c>
      <c r="AQ31">
        <v>65.207999999999998</v>
      </c>
      <c r="AR31">
        <v>27.6</v>
      </c>
      <c r="AS31">
        <v>16.680479999999999</v>
      </c>
      <c r="AT31">
        <v>14.9968</v>
      </c>
      <c r="AU31">
        <v>0</v>
      </c>
      <c r="AV31">
        <v>40.7712</v>
      </c>
      <c r="AW31">
        <v>54.061799999999998</v>
      </c>
      <c r="AX31">
        <v>1.143</v>
      </c>
      <c r="AY31">
        <v>0</v>
      </c>
      <c r="AZ31">
        <f t="shared" si="0"/>
        <v>86.728634</v>
      </c>
      <c r="BA31">
        <f t="shared" si="1"/>
        <v>3195.5003550000001</v>
      </c>
      <c r="BD31">
        <v>4.2945000000000002</v>
      </c>
      <c r="BE31">
        <v>0</v>
      </c>
      <c r="BF31">
        <v>1.0914999999999999E-2</v>
      </c>
      <c r="BG31">
        <v>0</v>
      </c>
      <c r="BH31">
        <v>6.1050000000000002E-3</v>
      </c>
      <c r="BI31">
        <v>0.81115199999999998</v>
      </c>
      <c r="BJ31">
        <v>0</v>
      </c>
      <c r="BK31">
        <v>0</v>
      </c>
      <c r="BL31">
        <v>0</v>
      </c>
      <c r="BM31">
        <v>1.6000000000000001E-3</v>
      </c>
      <c r="BN31">
        <v>1.9359999999999999E-2</v>
      </c>
      <c r="BO31">
        <v>2.02</v>
      </c>
      <c r="BP31">
        <v>2.21</v>
      </c>
      <c r="BQ31">
        <v>3.4642300000000001</v>
      </c>
      <c r="BR31">
        <v>0.49992799999999998</v>
      </c>
      <c r="BS31">
        <v>1.24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1.6</v>
      </c>
      <c r="CC31">
        <v>1.34</v>
      </c>
      <c r="CD31">
        <v>0.89</v>
      </c>
      <c r="CE31">
        <v>0.71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5.3144439999999999</v>
      </c>
      <c r="CM31">
        <v>1.870312</v>
      </c>
      <c r="CN31">
        <v>3.1493000000000002</v>
      </c>
      <c r="CO31">
        <v>2.25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86.728634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626.80499999999995</v>
      </c>
      <c r="M32">
        <v>92.92</v>
      </c>
      <c r="N32">
        <v>119.15625</v>
      </c>
      <c r="O32">
        <v>124.79062500000001</v>
      </c>
      <c r="P32">
        <v>112.48</v>
      </c>
      <c r="Q32">
        <v>10.969139999999999</v>
      </c>
      <c r="R32">
        <v>42.846803999999999</v>
      </c>
      <c r="S32">
        <v>26.620229999999999</v>
      </c>
      <c r="T32">
        <v>0.5625</v>
      </c>
      <c r="U32">
        <v>275.625</v>
      </c>
      <c r="V32">
        <v>18.140333999999999</v>
      </c>
      <c r="W32">
        <v>42.49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0.64646999999999999</v>
      </c>
      <c r="AO32">
        <v>0</v>
      </c>
      <c r="AP32">
        <v>1.9215</v>
      </c>
      <c r="AQ32">
        <v>65.207999999999998</v>
      </c>
      <c r="AR32">
        <v>11.04</v>
      </c>
      <c r="AS32">
        <v>16.680479999999999</v>
      </c>
      <c r="AT32">
        <v>14.9968</v>
      </c>
      <c r="AU32">
        <v>0</v>
      </c>
      <c r="AV32">
        <v>40.7712</v>
      </c>
      <c r="AW32">
        <v>54.061799999999998</v>
      </c>
      <c r="AX32">
        <v>1.143</v>
      </c>
      <c r="AY32">
        <v>0</v>
      </c>
      <c r="AZ32">
        <f t="shared" si="0"/>
        <v>86.739834000000002</v>
      </c>
      <c r="BA32">
        <f t="shared" si="1"/>
        <v>3209.9848350000002</v>
      </c>
      <c r="BD32">
        <v>4.2945000000000002</v>
      </c>
      <c r="BE32">
        <v>0</v>
      </c>
      <c r="BF32">
        <v>8.4729999999999996E-3</v>
      </c>
      <c r="BG32">
        <v>0</v>
      </c>
      <c r="BH32">
        <v>8.5470000000000008E-3</v>
      </c>
      <c r="BI32">
        <v>0.81115199999999998</v>
      </c>
      <c r="BJ32">
        <v>0</v>
      </c>
      <c r="BK32">
        <v>0</v>
      </c>
      <c r="BL32">
        <v>0</v>
      </c>
      <c r="BM32">
        <v>1.6000000000000001E-3</v>
      </c>
      <c r="BN32">
        <v>1.9359999999999999E-2</v>
      </c>
      <c r="BO32">
        <v>2.02</v>
      </c>
      <c r="BP32">
        <v>2.21</v>
      </c>
      <c r="BQ32">
        <v>3.4642300000000001</v>
      </c>
      <c r="BR32">
        <v>0.49992799999999998</v>
      </c>
      <c r="BS32">
        <v>1.24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1.6</v>
      </c>
      <c r="CC32">
        <v>1.34</v>
      </c>
      <c r="CD32">
        <v>0.89</v>
      </c>
      <c r="CE32">
        <v>0.71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1.870312</v>
      </c>
      <c r="CN32">
        <v>3.1493000000000002</v>
      </c>
      <c r="CO32">
        <v>2.25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86.739834000000002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626.80499999999995</v>
      </c>
      <c r="M33">
        <v>92.92</v>
      </c>
      <c r="N33">
        <v>119.15625</v>
      </c>
      <c r="O33">
        <v>124.79062500000001</v>
      </c>
      <c r="P33">
        <v>112.48</v>
      </c>
      <c r="Q33">
        <v>10.969139999999999</v>
      </c>
      <c r="R33">
        <v>42.846803999999999</v>
      </c>
      <c r="S33">
        <v>26.620229999999999</v>
      </c>
      <c r="T33">
        <v>0.5625</v>
      </c>
      <c r="U33">
        <v>275.625</v>
      </c>
      <c r="V33">
        <v>18.140333999999999</v>
      </c>
      <c r="W33">
        <v>42.49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12.782</v>
      </c>
      <c r="AM33">
        <v>16.38252</v>
      </c>
      <c r="AN33">
        <v>0.64646999999999999</v>
      </c>
      <c r="AO33">
        <v>0</v>
      </c>
      <c r="AP33">
        <v>1.3450500000000001</v>
      </c>
      <c r="AQ33">
        <v>65.207999999999998</v>
      </c>
      <c r="AR33">
        <v>6.6239999999999997</v>
      </c>
      <c r="AS33">
        <v>16.680479999999999</v>
      </c>
      <c r="AT33">
        <v>11.2476</v>
      </c>
      <c r="AU33">
        <v>0</v>
      </c>
      <c r="AV33">
        <v>40.7712</v>
      </c>
      <c r="AW33">
        <v>54.061799999999998</v>
      </c>
      <c r="AX33">
        <v>1.143</v>
      </c>
      <c r="AY33">
        <v>0</v>
      </c>
      <c r="AZ33">
        <f t="shared" si="0"/>
        <v>86.739722999999998</v>
      </c>
      <c r="BA33">
        <f t="shared" si="1"/>
        <v>3201.2430740000004</v>
      </c>
      <c r="BD33">
        <v>4.2945000000000002</v>
      </c>
      <c r="BE33">
        <v>0</v>
      </c>
      <c r="BF33">
        <v>5.9199999999999999E-3</v>
      </c>
      <c r="BG33">
        <v>0</v>
      </c>
      <c r="BH33">
        <v>1.0989000000000001E-2</v>
      </c>
      <c r="BI33">
        <v>0.81115199999999998</v>
      </c>
      <c r="BJ33">
        <v>0</v>
      </c>
      <c r="BK33">
        <v>0</v>
      </c>
      <c r="BL33">
        <v>0</v>
      </c>
      <c r="BM33">
        <v>1.6000000000000001E-3</v>
      </c>
      <c r="BN33">
        <v>1.9359999999999999E-2</v>
      </c>
      <c r="BO33">
        <v>2.02</v>
      </c>
      <c r="BP33">
        <v>2.21</v>
      </c>
      <c r="BQ33">
        <v>3.4642300000000001</v>
      </c>
      <c r="BR33">
        <v>0.49992799999999998</v>
      </c>
      <c r="BS33">
        <v>1.24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1.6</v>
      </c>
      <c r="CC33">
        <v>1.34</v>
      </c>
      <c r="CD33">
        <v>0.89</v>
      </c>
      <c r="CE33">
        <v>0.71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1.870312</v>
      </c>
      <c r="CN33">
        <v>3.1493000000000002</v>
      </c>
      <c r="CO33">
        <v>2.25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86.739722999999998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626.80499999999995</v>
      </c>
      <c r="M34">
        <v>92.92</v>
      </c>
      <c r="N34">
        <v>119.15625</v>
      </c>
      <c r="O34">
        <v>124.79062500000001</v>
      </c>
      <c r="P34">
        <v>112.48</v>
      </c>
      <c r="Q34">
        <v>10.969139999999999</v>
      </c>
      <c r="R34">
        <v>42.846803999999999</v>
      </c>
      <c r="S34">
        <v>26.620229999999999</v>
      </c>
      <c r="T34">
        <v>0.5625</v>
      </c>
      <c r="U34">
        <v>275.625</v>
      </c>
      <c r="V34">
        <v>18.140333999999999</v>
      </c>
      <c r="W34">
        <v>42.49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0.64646999999999999</v>
      </c>
      <c r="AO34">
        <v>0</v>
      </c>
      <c r="AP34">
        <v>1.1529</v>
      </c>
      <c r="AQ34">
        <v>65.207999999999998</v>
      </c>
      <c r="AR34">
        <v>11.04</v>
      </c>
      <c r="AS34">
        <v>10.492559999999999</v>
      </c>
      <c r="AT34">
        <v>11.2476</v>
      </c>
      <c r="AU34">
        <v>0</v>
      </c>
      <c r="AV34">
        <v>40.7712</v>
      </c>
      <c r="AW34">
        <v>54.061799999999998</v>
      </c>
      <c r="AX34">
        <v>1.143</v>
      </c>
      <c r="AY34">
        <v>0</v>
      </c>
      <c r="AZ34">
        <f t="shared" si="0"/>
        <v>87.155560000000008</v>
      </c>
      <c r="BA34">
        <f t="shared" si="1"/>
        <v>3199.6948410000009</v>
      </c>
      <c r="BD34">
        <v>4.2945000000000002</v>
      </c>
      <c r="BE34">
        <v>0</v>
      </c>
      <c r="BF34">
        <v>5.9199999999999999E-3</v>
      </c>
      <c r="BG34">
        <v>0</v>
      </c>
      <c r="BH34">
        <v>1.1025999999999999E-2</v>
      </c>
      <c r="BI34">
        <v>0.81115199999999998</v>
      </c>
      <c r="BJ34">
        <v>0</v>
      </c>
      <c r="BK34">
        <v>0</v>
      </c>
      <c r="BL34">
        <v>0</v>
      </c>
      <c r="BM34">
        <v>1.6000000000000001E-3</v>
      </c>
      <c r="BN34">
        <v>1.9359999999999999E-2</v>
      </c>
      <c r="BO34">
        <v>2.02</v>
      </c>
      <c r="BP34">
        <v>2.21</v>
      </c>
      <c r="BQ34">
        <v>3.4642300000000001</v>
      </c>
      <c r="BR34">
        <v>0.49992799999999998</v>
      </c>
      <c r="BS34">
        <v>1.24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1.6</v>
      </c>
      <c r="CC34">
        <v>1.34</v>
      </c>
      <c r="CD34">
        <v>0.89</v>
      </c>
      <c r="CE34">
        <v>0.71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1.870312</v>
      </c>
      <c r="CN34">
        <v>3.1493000000000002</v>
      </c>
      <c r="CO34">
        <v>2.25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87.155560000000008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0</v>
      </c>
      <c r="H35">
        <v>0</v>
      </c>
      <c r="I35">
        <v>98.298000000000002</v>
      </c>
      <c r="J35">
        <v>1.143</v>
      </c>
      <c r="K35">
        <v>687.84215500000005</v>
      </c>
      <c r="L35">
        <v>626.80499999999995</v>
      </c>
      <c r="M35">
        <v>92.92</v>
      </c>
      <c r="N35">
        <v>119.15625</v>
      </c>
      <c r="O35">
        <v>124.79062500000001</v>
      </c>
      <c r="P35">
        <v>112.48</v>
      </c>
      <c r="Q35">
        <v>10.969139999999999</v>
      </c>
      <c r="R35">
        <v>42.846803999999999</v>
      </c>
      <c r="S35">
        <v>26.620229999999999</v>
      </c>
      <c r="T35">
        <v>0.5625</v>
      </c>
      <c r="U35">
        <v>275.625</v>
      </c>
      <c r="V35">
        <v>18.140333999999999</v>
      </c>
      <c r="W35">
        <v>42.49</v>
      </c>
      <c r="X35">
        <v>147.515625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12.782</v>
      </c>
      <c r="AM35">
        <v>10.8941</v>
      </c>
      <c r="AN35">
        <v>0.64646999999999999</v>
      </c>
      <c r="AO35">
        <v>0</v>
      </c>
      <c r="AP35">
        <v>1.5371999999999999</v>
      </c>
      <c r="AQ35">
        <v>65.207999999999998</v>
      </c>
      <c r="AR35">
        <v>27.6</v>
      </c>
      <c r="AS35">
        <v>10.492559999999999</v>
      </c>
      <c r="AT35">
        <v>11.2476</v>
      </c>
      <c r="AU35">
        <v>0</v>
      </c>
      <c r="AV35">
        <v>40.7712</v>
      </c>
      <c r="AW35">
        <v>76.681799999999996</v>
      </c>
      <c r="AX35">
        <v>1.143</v>
      </c>
      <c r="AY35">
        <v>0</v>
      </c>
      <c r="AZ35">
        <f t="shared" si="0"/>
        <v>87.185560000000009</v>
      </c>
      <c r="BA35">
        <f t="shared" si="1"/>
        <v>3210.0201210000009</v>
      </c>
      <c r="BD35">
        <v>4.2945000000000002</v>
      </c>
      <c r="BE35">
        <v>0</v>
      </c>
      <c r="BF35">
        <v>5.9199999999999999E-3</v>
      </c>
      <c r="BG35">
        <v>0</v>
      </c>
      <c r="BH35">
        <v>1.1025999999999999E-2</v>
      </c>
      <c r="BI35">
        <v>0.81115199999999998</v>
      </c>
      <c r="BJ35">
        <v>0</v>
      </c>
      <c r="BK35">
        <v>0</v>
      </c>
      <c r="BL35">
        <v>0</v>
      </c>
      <c r="BM35">
        <v>1.6000000000000001E-3</v>
      </c>
      <c r="BN35">
        <v>1.9359999999999999E-2</v>
      </c>
      <c r="BO35">
        <v>2.02</v>
      </c>
      <c r="BP35">
        <v>2.21</v>
      </c>
      <c r="BQ35">
        <v>3.4642300000000001</v>
      </c>
      <c r="BR35">
        <v>0.49992799999999998</v>
      </c>
      <c r="BS35">
        <v>1.24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1.6</v>
      </c>
      <c r="CC35">
        <v>1.34</v>
      </c>
      <c r="CD35">
        <v>0.89</v>
      </c>
      <c r="CE35">
        <v>0.74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1.870312</v>
      </c>
      <c r="CN35">
        <v>3.1493000000000002</v>
      </c>
      <c r="CO35">
        <v>2.25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87.185560000000009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0</v>
      </c>
      <c r="H36">
        <v>0</v>
      </c>
      <c r="I36">
        <v>98.298000000000002</v>
      </c>
      <c r="J36">
        <v>1.143</v>
      </c>
      <c r="K36">
        <v>687.84215500000005</v>
      </c>
      <c r="L36">
        <v>626.80499999999995</v>
      </c>
      <c r="M36">
        <v>92.92</v>
      </c>
      <c r="N36">
        <v>119.15625</v>
      </c>
      <c r="O36">
        <v>124.79062500000001</v>
      </c>
      <c r="P36">
        <v>112.48</v>
      </c>
      <c r="Q36">
        <v>10.969139999999999</v>
      </c>
      <c r="R36">
        <v>42.846803999999999</v>
      </c>
      <c r="S36">
        <v>26.620229999999999</v>
      </c>
      <c r="T36">
        <v>0.5625</v>
      </c>
      <c r="U36">
        <v>275.625</v>
      </c>
      <c r="V36">
        <v>18.140333999999999</v>
      </c>
      <c r="W36">
        <v>42.49</v>
      </c>
      <c r="X36">
        <v>147.515625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12.782</v>
      </c>
      <c r="AM36">
        <v>5.4608400000000001</v>
      </c>
      <c r="AN36">
        <v>0.64646999999999999</v>
      </c>
      <c r="AO36">
        <v>0</v>
      </c>
      <c r="AP36">
        <v>1.5371999999999999</v>
      </c>
      <c r="AQ36">
        <v>65.207999999999998</v>
      </c>
      <c r="AR36">
        <v>27.6</v>
      </c>
      <c r="AS36">
        <v>10.492559999999999</v>
      </c>
      <c r="AT36">
        <v>11.2476</v>
      </c>
      <c r="AU36">
        <v>0</v>
      </c>
      <c r="AV36">
        <v>40.7712</v>
      </c>
      <c r="AW36">
        <v>76.681799999999996</v>
      </c>
      <c r="AX36">
        <v>1.143</v>
      </c>
      <c r="AY36">
        <v>0</v>
      </c>
      <c r="AZ36">
        <f t="shared" si="0"/>
        <v>86.758399999999995</v>
      </c>
      <c r="BA36">
        <f t="shared" si="1"/>
        <v>3178.5737610000015</v>
      </c>
      <c r="BD36">
        <v>4.2945000000000002</v>
      </c>
      <c r="BE36">
        <v>0</v>
      </c>
      <c r="BF36">
        <v>5.9199999999999999E-3</v>
      </c>
      <c r="BG36">
        <v>0</v>
      </c>
      <c r="BH36">
        <v>1.1025999999999999E-2</v>
      </c>
      <c r="BI36">
        <v>0.81115199999999998</v>
      </c>
      <c r="BJ36">
        <v>0</v>
      </c>
      <c r="BK36">
        <v>0</v>
      </c>
      <c r="BL36">
        <v>0</v>
      </c>
      <c r="BM36">
        <v>1.6000000000000001E-3</v>
      </c>
      <c r="BN36">
        <v>1.9199999999999998E-2</v>
      </c>
      <c r="BO36">
        <v>2.02</v>
      </c>
      <c r="BP36">
        <v>2.21</v>
      </c>
      <c r="BQ36">
        <v>3.4642300000000001</v>
      </c>
      <c r="BR36">
        <v>0.49992799999999998</v>
      </c>
      <c r="BS36">
        <v>1.24</v>
      </c>
      <c r="BT36">
        <v>1.2474000000000001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1.6</v>
      </c>
      <c r="CC36">
        <v>1.34</v>
      </c>
      <c r="CD36">
        <v>0.89</v>
      </c>
      <c r="CE36">
        <v>0.74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5.3144439999999999</v>
      </c>
      <c r="CM36">
        <v>1.870312</v>
      </c>
      <c r="CN36">
        <v>3.1493000000000002</v>
      </c>
      <c r="CO36">
        <v>2.25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86.758399999999995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0</v>
      </c>
      <c r="H37">
        <v>0</v>
      </c>
      <c r="I37">
        <v>98.298000000000002</v>
      </c>
      <c r="J37">
        <v>1.143</v>
      </c>
      <c r="K37">
        <v>687.84215500000005</v>
      </c>
      <c r="L37">
        <v>626.80499999999995</v>
      </c>
      <c r="M37">
        <v>92.92</v>
      </c>
      <c r="N37">
        <v>119.15625</v>
      </c>
      <c r="O37">
        <v>124.79062500000001</v>
      </c>
      <c r="P37">
        <v>112.48</v>
      </c>
      <c r="Q37">
        <v>10.969139999999999</v>
      </c>
      <c r="R37">
        <v>42.846803999999999</v>
      </c>
      <c r="S37">
        <v>26.620229999999999</v>
      </c>
      <c r="T37">
        <v>0.5625</v>
      </c>
      <c r="U37">
        <v>275.625</v>
      </c>
      <c r="V37">
        <v>18.140333999999999</v>
      </c>
      <c r="W37">
        <v>42.49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0.64646999999999999</v>
      </c>
      <c r="AO37">
        <v>0</v>
      </c>
      <c r="AP37">
        <v>1.5371999999999999</v>
      </c>
      <c r="AQ37">
        <v>65.207999999999998</v>
      </c>
      <c r="AR37">
        <v>11.04</v>
      </c>
      <c r="AS37">
        <v>10.492559999999999</v>
      </c>
      <c r="AT37">
        <v>11.2476</v>
      </c>
      <c r="AU37">
        <v>0</v>
      </c>
      <c r="AV37">
        <v>40.7712</v>
      </c>
      <c r="AW37">
        <v>76.681799999999996</v>
      </c>
      <c r="AX37">
        <v>1.143</v>
      </c>
      <c r="AY37">
        <v>0</v>
      </c>
      <c r="AZ37">
        <f t="shared" si="0"/>
        <v>85.616012999999995</v>
      </c>
      <c r="BA37">
        <f t="shared" si="1"/>
        <v>3048.1561060000004</v>
      </c>
      <c r="BD37">
        <v>4.2945000000000002</v>
      </c>
      <c r="BE37">
        <v>0</v>
      </c>
      <c r="BF37">
        <v>5.7349999999999996E-3</v>
      </c>
      <c r="BG37">
        <v>0</v>
      </c>
      <c r="BH37">
        <v>1.0952E-2</v>
      </c>
      <c r="BI37">
        <v>0.81115199999999998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</v>
      </c>
      <c r="BP37">
        <v>2.21</v>
      </c>
      <c r="BQ37">
        <v>3.4642300000000001</v>
      </c>
      <c r="BR37">
        <v>5.5199999999999999E-2</v>
      </c>
      <c r="BS37">
        <v>1.24</v>
      </c>
      <c r="BT37">
        <v>0.67200000000000004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1.6</v>
      </c>
      <c r="CC37">
        <v>1.4</v>
      </c>
      <c r="CD37">
        <v>0.89</v>
      </c>
      <c r="CE37">
        <v>0.74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5.3144439999999999</v>
      </c>
      <c r="CM37">
        <v>1.870312</v>
      </c>
      <c r="CN37">
        <v>3.1493000000000002</v>
      </c>
      <c r="CO37">
        <v>2.25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85.616012999999995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0</v>
      </c>
      <c r="H38">
        <v>0</v>
      </c>
      <c r="I38">
        <v>98.298000000000002</v>
      </c>
      <c r="J38">
        <v>1.143</v>
      </c>
      <c r="K38">
        <v>687.84215500000005</v>
      </c>
      <c r="L38">
        <v>626.80499999999995</v>
      </c>
      <c r="M38">
        <v>92.92</v>
      </c>
      <c r="N38">
        <v>119.15625</v>
      </c>
      <c r="O38">
        <v>124.79062500000001</v>
      </c>
      <c r="P38">
        <v>112.48</v>
      </c>
      <c r="Q38">
        <v>10.969139999999999</v>
      </c>
      <c r="R38">
        <v>42.846803999999999</v>
      </c>
      <c r="S38">
        <v>26.620229999999999</v>
      </c>
      <c r="T38">
        <v>0.5625</v>
      </c>
      <c r="U38">
        <v>275.625</v>
      </c>
      <c r="V38">
        <v>18.140333999999999</v>
      </c>
      <c r="W38">
        <v>42.49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45.147199999999998</v>
      </c>
      <c r="AH38">
        <v>72.395700000000005</v>
      </c>
      <c r="AI38">
        <v>3.9569999999999999</v>
      </c>
      <c r="AJ38">
        <v>0</v>
      </c>
      <c r="AK38">
        <v>54.572499999999998</v>
      </c>
      <c r="AL38">
        <v>12.782</v>
      </c>
      <c r="AM38">
        <v>0</v>
      </c>
      <c r="AN38">
        <v>0.64646999999999999</v>
      </c>
      <c r="AO38">
        <v>0</v>
      </c>
      <c r="AP38">
        <v>1.5371999999999999</v>
      </c>
      <c r="AQ38">
        <v>65.207999999999998</v>
      </c>
      <c r="AR38">
        <v>11.04</v>
      </c>
      <c r="AS38">
        <v>10.492559999999999</v>
      </c>
      <c r="AT38">
        <v>11.2476</v>
      </c>
      <c r="AU38">
        <v>0</v>
      </c>
      <c r="AV38">
        <v>40.7712</v>
      </c>
      <c r="AW38">
        <v>76.681799999999996</v>
      </c>
      <c r="AX38">
        <v>1.143</v>
      </c>
      <c r="AY38">
        <v>0</v>
      </c>
      <c r="AZ38">
        <f t="shared" si="0"/>
        <v>85.123612999999992</v>
      </c>
      <c r="BA38">
        <f t="shared" si="1"/>
        <v>3001.4815060000005</v>
      </c>
      <c r="BD38">
        <v>4.2945000000000002</v>
      </c>
      <c r="BE38">
        <v>0</v>
      </c>
      <c r="BF38">
        <v>5.7349999999999996E-3</v>
      </c>
      <c r="BG38">
        <v>0</v>
      </c>
      <c r="BH38">
        <v>1.0952E-2</v>
      </c>
      <c r="BI38">
        <v>0.81115199999999998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</v>
      </c>
      <c r="BP38">
        <v>2.21</v>
      </c>
      <c r="BQ38">
        <v>3.4642300000000001</v>
      </c>
      <c r="BR38">
        <v>0</v>
      </c>
      <c r="BS38">
        <v>1.24</v>
      </c>
      <c r="BT38">
        <v>0.378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1.6</v>
      </c>
      <c r="CC38">
        <v>1.45</v>
      </c>
      <c r="CD38">
        <v>0.89</v>
      </c>
      <c r="CE38">
        <v>0.74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5.3144439999999999</v>
      </c>
      <c r="CM38">
        <v>1.870312</v>
      </c>
      <c r="CN38">
        <v>3.1493000000000002</v>
      </c>
      <c r="CO38">
        <v>2.25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85.123612999999992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0</v>
      </c>
      <c r="H39">
        <v>0</v>
      </c>
      <c r="I39">
        <v>98.298000000000002</v>
      </c>
      <c r="J39">
        <v>1.143</v>
      </c>
      <c r="K39">
        <v>687.84215500000005</v>
      </c>
      <c r="L39">
        <v>626.80499999999995</v>
      </c>
      <c r="M39">
        <v>92.92</v>
      </c>
      <c r="N39">
        <v>119.15625</v>
      </c>
      <c r="O39">
        <v>124.79062500000001</v>
      </c>
      <c r="P39">
        <v>112.48</v>
      </c>
      <c r="Q39">
        <v>10.4468</v>
      </c>
      <c r="R39">
        <v>42.846803999999999</v>
      </c>
      <c r="S39">
        <v>26.620229999999999</v>
      </c>
      <c r="T39">
        <v>0.5625</v>
      </c>
      <c r="U39">
        <v>275.625</v>
      </c>
      <c r="V39">
        <v>18.140333999999999</v>
      </c>
      <c r="W39">
        <v>42.49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45.147199999999998</v>
      </c>
      <c r="AH39">
        <v>48.263800000000003</v>
      </c>
      <c r="AI39">
        <v>3.9569999999999999</v>
      </c>
      <c r="AJ39">
        <v>0</v>
      </c>
      <c r="AK39">
        <v>54.572499999999998</v>
      </c>
      <c r="AL39">
        <v>12.782</v>
      </c>
      <c r="AM39">
        <v>0</v>
      </c>
      <c r="AN39">
        <v>0.64646999999999999</v>
      </c>
      <c r="AO39">
        <v>0</v>
      </c>
      <c r="AP39">
        <v>5.6364000000000001</v>
      </c>
      <c r="AQ39">
        <v>65.207999999999998</v>
      </c>
      <c r="AR39">
        <v>13.247999999999999</v>
      </c>
      <c r="AS39">
        <v>13.452</v>
      </c>
      <c r="AT39">
        <v>11.2476</v>
      </c>
      <c r="AU39">
        <v>0</v>
      </c>
      <c r="AV39">
        <v>40.7712</v>
      </c>
      <c r="AW39">
        <v>76.681799999999996</v>
      </c>
      <c r="AX39">
        <v>1.143</v>
      </c>
      <c r="AY39">
        <v>0</v>
      </c>
      <c r="AZ39">
        <f t="shared" si="0"/>
        <v>84.930265000000006</v>
      </c>
      <c r="BA39">
        <f t="shared" si="1"/>
        <v>2972.5922580000006</v>
      </c>
      <c r="BD39">
        <v>4.2945000000000002</v>
      </c>
      <c r="BE39">
        <v>0</v>
      </c>
      <c r="BF39">
        <v>5.7349999999999996E-3</v>
      </c>
      <c r="BG39">
        <v>0</v>
      </c>
      <c r="BH39">
        <v>1.0803999999999999E-2</v>
      </c>
      <c r="BI39">
        <v>0.81115199999999998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</v>
      </c>
      <c r="BP39">
        <v>2.21</v>
      </c>
      <c r="BQ39">
        <v>3.4642300000000001</v>
      </c>
      <c r="BR39">
        <v>0</v>
      </c>
      <c r="BS39">
        <v>1.24</v>
      </c>
      <c r="BT39">
        <v>0.378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1.6</v>
      </c>
      <c r="CC39">
        <v>1.45</v>
      </c>
      <c r="CD39">
        <v>0.89</v>
      </c>
      <c r="CE39">
        <v>0.74</v>
      </c>
      <c r="CF39">
        <v>0.18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5.3144439999999999</v>
      </c>
      <c r="CM39">
        <v>1.870312</v>
      </c>
      <c r="CN39">
        <v>3.1493000000000002</v>
      </c>
      <c r="CO39">
        <v>2.25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84.930265000000006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0</v>
      </c>
      <c r="H40">
        <v>0</v>
      </c>
      <c r="I40">
        <v>98.298000000000002</v>
      </c>
      <c r="J40">
        <v>1.143</v>
      </c>
      <c r="K40">
        <v>687.84215500000005</v>
      </c>
      <c r="L40">
        <v>626.80499999999995</v>
      </c>
      <c r="M40">
        <v>92.92</v>
      </c>
      <c r="N40">
        <v>119.15625</v>
      </c>
      <c r="O40">
        <v>124.79062500000001</v>
      </c>
      <c r="P40">
        <v>112.48</v>
      </c>
      <c r="Q40">
        <v>10.4468</v>
      </c>
      <c r="R40">
        <v>42.846803999999999</v>
      </c>
      <c r="S40">
        <v>26.620229999999999</v>
      </c>
      <c r="T40">
        <v>0.5625</v>
      </c>
      <c r="U40">
        <v>275.625</v>
      </c>
      <c r="V40">
        <v>18.140333999999999</v>
      </c>
      <c r="W40">
        <v>42.49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18.288</v>
      </c>
      <c r="AG40">
        <v>45.147199999999998</v>
      </c>
      <c r="AH40">
        <v>48.263800000000003</v>
      </c>
      <c r="AI40">
        <v>3.9569999999999999</v>
      </c>
      <c r="AJ40">
        <v>0</v>
      </c>
      <c r="AK40">
        <v>54.572499999999998</v>
      </c>
      <c r="AL40">
        <v>12.782</v>
      </c>
      <c r="AM40">
        <v>0</v>
      </c>
      <c r="AN40">
        <v>0.64646999999999999</v>
      </c>
      <c r="AO40">
        <v>0</v>
      </c>
      <c r="AP40">
        <v>5.6364000000000001</v>
      </c>
      <c r="AQ40">
        <v>65.207999999999998</v>
      </c>
      <c r="AR40">
        <v>27.6</v>
      </c>
      <c r="AS40">
        <v>16.680479999999999</v>
      </c>
      <c r="AT40">
        <v>11.2476</v>
      </c>
      <c r="AU40">
        <v>0</v>
      </c>
      <c r="AV40">
        <v>40.7712</v>
      </c>
      <c r="AW40">
        <v>76.681799999999996</v>
      </c>
      <c r="AX40">
        <v>1.143</v>
      </c>
      <c r="AY40">
        <v>0</v>
      </c>
      <c r="AZ40">
        <f t="shared" si="0"/>
        <v>84.552265000000006</v>
      </c>
      <c r="BA40">
        <f t="shared" si="1"/>
        <v>2980.3624380000001</v>
      </c>
      <c r="BD40">
        <v>4.2945000000000002</v>
      </c>
      <c r="BE40">
        <v>0</v>
      </c>
      <c r="BF40">
        <v>5.7349999999999996E-3</v>
      </c>
      <c r="BG40">
        <v>0</v>
      </c>
      <c r="BH40">
        <v>1.0803999999999999E-2</v>
      </c>
      <c r="BI40">
        <v>0.81115199999999998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</v>
      </c>
      <c r="BP40">
        <v>2.21</v>
      </c>
      <c r="BQ40">
        <v>3.4642300000000001</v>
      </c>
      <c r="BR40">
        <v>0</v>
      </c>
      <c r="BS40">
        <v>1.24</v>
      </c>
      <c r="BT40">
        <v>0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1.6</v>
      </c>
      <c r="CC40">
        <v>1.45</v>
      </c>
      <c r="CD40">
        <v>0.89</v>
      </c>
      <c r="CE40">
        <v>0.74</v>
      </c>
      <c r="CF40">
        <v>0.18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5.3144439999999999</v>
      </c>
      <c r="CM40">
        <v>1.870312</v>
      </c>
      <c r="CN40">
        <v>3.1493000000000002</v>
      </c>
      <c r="CO40">
        <v>2.25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84.552265000000006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0</v>
      </c>
      <c r="H41">
        <v>0</v>
      </c>
      <c r="I41">
        <v>98.298000000000002</v>
      </c>
      <c r="J41">
        <v>1.143</v>
      </c>
      <c r="K41">
        <v>687.84215500000005</v>
      </c>
      <c r="L41">
        <v>626.80499999999995</v>
      </c>
      <c r="M41">
        <v>92.92</v>
      </c>
      <c r="N41">
        <v>119.15625</v>
      </c>
      <c r="O41">
        <v>124.79062500000001</v>
      </c>
      <c r="P41">
        <v>112.48</v>
      </c>
      <c r="Q41">
        <v>10.5616</v>
      </c>
      <c r="R41">
        <v>42.846803999999999</v>
      </c>
      <c r="S41">
        <v>26.620229999999999</v>
      </c>
      <c r="T41">
        <v>0.5625</v>
      </c>
      <c r="U41">
        <v>275.625</v>
      </c>
      <c r="V41">
        <v>18.140333999999999</v>
      </c>
      <c r="W41">
        <v>42.49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45.147199999999998</v>
      </c>
      <c r="AH41">
        <v>48.263800000000003</v>
      </c>
      <c r="AI41">
        <v>0</v>
      </c>
      <c r="AJ41">
        <v>0</v>
      </c>
      <c r="AK41">
        <v>54.572499999999998</v>
      </c>
      <c r="AL41">
        <v>12.782</v>
      </c>
      <c r="AM41">
        <v>0</v>
      </c>
      <c r="AN41">
        <v>0.64646999999999999</v>
      </c>
      <c r="AO41">
        <v>0</v>
      </c>
      <c r="AP41">
        <v>5.6364000000000001</v>
      </c>
      <c r="AQ41">
        <v>65.207999999999998</v>
      </c>
      <c r="AR41">
        <v>27.6</v>
      </c>
      <c r="AS41">
        <v>16.680479999999999</v>
      </c>
      <c r="AT41">
        <v>11.2476</v>
      </c>
      <c r="AU41">
        <v>0</v>
      </c>
      <c r="AV41">
        <v>40.7712</v>
      </c>
      <c r="AW41">
        <v>76.681799999999996</v>
      </c>
      <c r="AX41">
        <v>1.143</v>
      </c>
      <c r="AY41">
        <v>0</v>
      </c>
      <c r="AZ41">
        <f t="shared" si="0"/>
        <v>84.562264999999996</v>
      </c>
      <c r="BA41">
        <f t="shared" si="1"/>
        <v>2976.5302380000007</v>
      </c>
      <c r="BD41">
        <v>4.2945000000000002</v>
      </c>
      <c r="BE41">
        <v>0</v>
      </c>
      <c r="BF41">
        <v>9.4350000000000007E-3</v>
      </c>
      <c r="BG41">
        <v>0</v>
      </c>
      <c r="BH41">
        <v>7.1040000000000001E-3</v>
      </c>
      <c r="BI41">
        <v>0.81115199999999998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</v>
      </c>
      <c r="BP41">
        <v>2.21</v>
      </c>
      <c r="BQ41">
        <v>3.4642300000000001</v>
      </c>
      <c r="BR41">
        <v>0</v>
      </c>
      <c r="BS41">
        <v>1.25</v>
      </c>
      <c r="BT41">
        <v>0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1.6</v>
      </c>
      <c r="CC41">
        <v>1.45</v>
      </c>
      <c r="CD41">
        <v>0.89</v>
      </c>
      <c r="CE41">
        <v>0.74</v>
      </c>
      <c r="CF41">
        <v>0.18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1.870312</v>
      </c>
      <c r="CN41">
        <v>3.1493000000000002</v>
      </c>
      <c r="CO41">
        <v>2.25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84.562264999999996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0</v>
      </c>
      <c r="H42">
        <v>0</v>
      </c>
      <c r="I42">
        <v>98.298000000000002</v>
      </c>
      <c r="J42">
        <v>1.143</v>
      </c>
      <c r="K42">
        <v>687.84215500000005</v>
      </c>
      <c r="L42">
        <v>626.80499999999995</v>
      </c>
      <c r="M42">
        <v>92.92</v>
      </c>
      <c r="N42">
        <v>119.15625</v>
      </c>
      <c r="O42">
        <v>124.79062500000001</v>
      </c>
      <c r="P42">
        <v>112.48</v>
      </c>
      <c r="Q42">
        <v>10.5616</v>
      </c>
      <c r="R42">
        <v>42.846803999999999</v>
      </c>
      <c r="S42">
        <v>26.620229999999999</v>
      </c>
      <c r="T42">
        <v>0.5625</v>
      </c>
      <c r="U42">
        <v>275.625</v>
      </c>
      <c r="V42">
        <v>18.140333999999999</v>
      </c>
      <c r="W42">
        <v>42.49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45.147199999999998</v>
      </c>
      <c r="AH42">
        <v>48.263800000000003</v>
      </c>
      <c r="AI42">
        <v>0</v>
      </c>
      <c r="AJ42">
        <v>0</v>
      </c>
      <c r="AK42">
        <v>54.572499999999998</v>
      </c>
      <c r="AL42">
        <v>12.782</v>
      </c>
      <c r="AM42">
        <v>0</v>
      </c>
      <c r="AN42">
        <v>0.64646999999999999</v>
      </c>
      <c r="AO42">
        <v>0</v>
      </c>
      <c r="AP42">
        <v>5.6364000000000001</v>
      </c>
      <c r="AQ42">
        <v>65.207999999999998</v>
      </c>
      <c r="AR42">
        <v>13.247999999999999</v>
      </c>
      <c r="AS42">
        <v>13.452</v>
      </c>
      <c r="AT42">
        <v>11.2476</v>
      </c>
      <c r="AU42">
        <v>0</v>
      </c>
      <c r="AV42">
        <v>40.7712</v>
      </c>
      <c r="AW42">
        <v>76.681799999999996</v>
      </c>
      <c r="AX42">
        <v>1.143</v>
      </c>
      <c r="AY42">
        <v>0</v>
      </c>
      <c r="AZ42">
        <f t="shared" si="0"/>
        <v>84.562264999999996</v>
      </c>
      <c r="BA42">
        <f t="shared" si="1"/>
        <v>2947.7861580000013</v>
      </c>
      <c r="BD42">
        <v>4.2945000000000002</v>
      </c>
      <c r="BE42">
        <v>0</v>
      </c>
      <c r="BF42">
        <v>1.3579000000000001E-2</v>
      </c>
      <c r="BG42">
        <v>0</v>
      </c>
      <c r="BH42">
        <v>2.96E-3</v>
      </c>
      <c r="BI42">
        <v>0.81115199999999998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</v>
      </c>
      <c r="BP42">
        <v>2.21</v>
      </c>
      <c r="BQ42">
        <v>3.4642300000000001</v>
      </c>
      <c r="BR42">
        <v>0</v>
      </c>
      <c r="BS42">
        <v>1.25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1.6</v>
      </c>
      <c r="CC42">
        <v>1.45</v>
      </c>
      <c r="CD42">
        <v>0.89</v>
      </c>
      <c r="CE42">
        <v>0.74</v>
      </c>
      <c r="CF42">
        <v>0.18</v>
      </c>
      <c r="CG42">
        <v>3.77</v>
      </c>
      <c r="CH42">
        <v>0.38640000000000002</v>
      </c>
      <c r="CI42">
        <v>5.34</v>
      </c>
      <c r="CJ42">
        <v>1.92</v>
      </c>
      <c r="CK42">
        <v>1.79</v>
      </c>
      <c r="CL42">
        <v>5.3144439999999999</v>
      </c>
      <c r="CM42">
        <v>1.870312</v>
      </c>
      <c r="CN42">
        <v>3.1493000000000002</v>
      </c>
      <c r="CO42">
        <v>2.25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84.562264999999996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0</v>
      </c>
      <c r="H43">
        <v>0</v>
      </c>
      <c r="I43">
        <v>98.298000000000002</v>
      </c>
      <c r="J43">
        <v>1.143</v>
      </c>
      <c r="K43">
        <v>687.84215500000005</v>
      </c>
      <c r="L43">
        <v>626.80499999999995</v>
      </c>
      <c r="M43">
        <v>92.92</v>
      </c>
      <c r="N43">
        <v>119.15625</v>
      </c>
      <c r="O43">
        <v>124.79062500000001</v>
      </c>
      <c r="P43">
        <v>112.48</v>
      </c>
      <c r="Q43">
        <v>10.5616</v>
      </c>
      <c r="R43">
        <v>42.846803999999999</v>
      </c>
      <c r="S43">
        <v>26.620229999999999</v>
      </c>
      <c r="T43">
        <v>0.5625</v>
      </c>
      <c r="U43">
        <v>277.875</v>
      </c>
      <c r="V43">
        <v>18.140333999999999</v>
      </c>
      <c r="W43">
        <v>42.49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21.494</v>
      </c>
      <c r="AI43">
        <v>0</v>
      </c>
      <c r="AJ43">
        <v>0</v>
      </c>
      <c r="AK43">
        <v>54.572499999999998</v>
      </c>
      <c r="AL43">
        <v>12.782</v>
      </c>
      <c r="AM43">
        <v>0</v>
      </c>
      <c r="AN43">
        <v>0.64646999999999999</v>
      </c>
      <c r="AO43">
        <v>0</v>
      </c>
      <c r="AP43">
        <v>1.5371999999999999</v>
      </c>
      <c r="AQ43">
        <v>65.207999999999998</v>
      </c>
      <c r="AR43">
        <v>13.247999999999999</v>
      </c>
      <c r="AS43">
        <v>13.452</v>
      </c>
      <c r="AT43">
        <v>11.2476</v>
      </c>
      <c r="AU43">
        <v>0</v>
      </c>
      <c r="AV43">
        <v>40.7712</v>
      </c>
      <c r="AW43">
        <v>76.681799999999996</v>
      </c>
      <c r="AX43">
        <v>1.143</v>
      </c>
      <c r="AY43">
        <v>0</v>
      </c>
      <c r="AZ43">
        <f t="shared" si="0"/>
        <v>84.236517000000006</v>
      </c>
      <c r="BA43">
        <f t="shared" si="1"/>
        <v>2912.9938100000013</v>
      </c>
      <c r="BD43">
        <v>4.2945000000000002</v>
      </c>
      <c r="BE43">
        <v>0</v>
      </c>
      <c r="BF43">
        <v>1.6390999999999999E-2</v>
      </c>
      <c r="BG43">
        <v>0</v>
      </c>
      <c r="BH43">
        <v>0</v>
      </c>
      <c r="BI43">
        <v>0.81115199999999998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</v>
      </c>
      <c r="BP43">
        <v>2.21</v>
      </c>
      <c r="BQ43">
        <v>3.4642300000000001</v>
      </c>
      <c r="BR43">
        <v>0</v>
      </c>
      <c r="BS43">
        <v>1.25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1.46</v>
      </c>
      <c r="CC43">
        <v>1.45</v>
      </c>
      <c r="CD43">
        <v>0.89</v>
      </c>
      <c r="CE43">
        <v>0.77</v>
      </c>
      <c r="CF43">
        <v>0.18</v>
      </c>
      <c r="CG43">
        <v>3.77</v>
      </c>
      <c r="CH43">
        <v>0.17080000000000001</v>
      </c>
      <c r="CI43">
        <v>5.34</v>
      </c>
      <c r="CJ43">
        <v>1.92</v>
      </c>
      <c r="CK43">
        <v>1.79</v>
      </c>
      <c r="CL43">
        <v>5.3144439999999999</v>
      </c>
      <c r="CM43">
        <v>1.870312</v>
      </c>
      <c r="CN43">
        <v>3.1493000000000002</v>
      </c>
      <c r="CO43">
        <v>2.25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84.236517000000006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0</v>
      </c>
      <c r="H44">
        <v>0</v>
      </c>
      <c r="I44">
        <v>98.298000000000002</v>
      </c>
      <c r="J44">
        <v>1.143</v>
      </c>
      <c r="K44">
        <v>687.84215500000005</v>
      </c>
      <c r="L44">
        <v>626.80499999999995</v>
      </c>
      <c r="M44">
        <v>92.92</v>
      </c>
      <c r="N44">
        <v>119.15625</v>
      </c>
      <c r="O44">
        <v>124.79062500000001</v>
      </c>
      <c r="P44">
        <v>112.48</v>
      </c>
      <c r="Q44">
        <v>10.5616</v>
      </c>
      <c r="R44">
        <v>42.846803999999999</v>
      </c>
      <c r="S44">
        <v>26.620229999999999</v>
      </c>
      <c r="T44">
        <v>0.5625</v>
      </c>
      <c r="U44">
        <v>277.875</v>
      </c>
      <c r="V44">
        <v>18.140333999999999</v>
      </c>
      <c r="W44">
        <v>42.49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54.572499999999998</v>
      </c>
      <c r="AL44">
        <v>12.782</v>
      </c>
      <c r="AM44">
        <v>0</v>
      </c>
      <c r="AN44">
        <v>0.64646999999999999</v>
      </c>
      <c r="AO44">
        <v>0</v>
      </c>
      <c r="AP44">
        <v>1.5371999999999999</v>
      </c>
      <c r="AQ44">
        <v>65.207999999999998</v>
      </c>
      <c r="AR44">
        <v>6.6239999999999997</v>
      </c>
      <c r="AS44">
        <v>10.492559999999999</v>
      </c>
      <c r="AT44">
        <v>11.2476</v>
      </c>
      <c r="AU44">
        <v>0</v>
      </c>
      <c r="AV44">
        <v>40.7712</v>
      </c>
      <c r="AW44">
        <v>76.681799999999996</v>
      </c>
      <c r="AX44">
        <v>1.143</v>
      </c>
      <c r="AY44">
        <v>0</v>
      </c>
      <c r="AZ44">
        <f t="shared" si="0"/>
        <v>84.055717000000001</v>
      </c>
      <c r="BA44">
        <f t="shared" si="1"/>
        <v>2864.7243700000013</v>
      </c>
      <c r="BD44">
        <v>4.2945000000000002</v>
      </c>
      <c r="BE44">
        <v>0</v>
      </c>
      <c r="BF44">
        <v>1.6390999999999999E-2</v>
      </c>
      <c r="BG44">
        <v>0</v>
      </c>
      <c r="BH44">
        <v>0</v>
      </c>
      <c r="BI44">
        <v>0.81115199999999998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</v>
      </c>
      <c r="BP44">
        <v>2.21</v>
      </c>
      <c r="BQ44">
        <v>3.4642300000000001</v>
      </c>
      <c r="BR44">
        <v>0</v>
      </c>
      <c r="BS44">
        <v>1.25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1.46</v>
      </c>
      <c r="CC44">
        <v>1.42</v>
      </c>
      <c r="CD44">
        <v>0.91</v>
      </c>
      <c r="CE44">
        <v>0.77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</v>
      </c>
      <c r="CN44">
        <v>3.1493000000000002</v>
      </c>
      <c r="CO44">
        <v>2.25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84.055717000000001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0</v>
      </c>
      <c r="H45">
        <v>0</v>
      </c>
      <c r="I45">
        <v>98.298000000000002</v>
      </c>
      <c r="J45">
        <v>1.143</v>
      </c>
      <c r="K45">
        <v>687.84215500000005</v>
      </c>
      <c r="L45">
        <v>626.80499999999995</v>
      </c>
      <c r="M45">
        <v>92.92</v>
      </c>
      <c r="N45">
        <v>119.15625</v>
      </c>
      <c r="O45">
        <v>124.79062500000001</v>
      </c>
      <c r="P45">
        <v>112.48</v>
      </c>
      <c r="Q45">
        <v>10.5616</v>
      </c>
      <c r="R45">
        <v>42.846803999999999</v>
      </c>
      <c r="S45">
        <v>26.620229999999999</v>
      </c>
      <c r="T45">
        <v>0.5625</v>
      </c>
      <c r="U45">
        <v>277.875</v>
      </c>
      <c r="V45">
        <v>18.140333999999999</v>
      </c>
      <c r="W45">
        <v>42.49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45.147199999999998</v>
      </c>
      <c r="AH45">
        <v>0</v>
      </c>
      <c r="AI45">
        <v>0</v>
      </c>
      <c r="AJ45">
        <v>0</v>
      </c>
      <c r="AK45">
        <v>54.572499999999998</v>
      </c>
      <c r="AL45">
        <v>12.782</v>
      </c>
      <c r="AM45">
        <v>0</v>
      </c>
      <c r="AN45">
        <v>0.64646999999999999</v>
      </c>
      <c r="AO45">
        <v>0</v>
      </c>
      <c r="AP45">
        <v>2.3058000000000001</v>
      </c>
      <c r="AQ45">
        <v>47.52</v>
      </c>
      <c r="AR45">
        <v>6.6239999999999997</v>
      </c>
      <c r="AS45">
        <v>10.492559999999999</v>
      </c>
      <c r="AT45">
        <v>11.2476</v>
      </c>
      <c r="AU45">
        <v>0</v>
      </c>
      <c r="AV45">
        <v>40.7712</v>
      </c>
      <c r="AW45">
        <v>76.681799999999996</v>
      </c>
      <c r="AX45">
        <v>1.143</v>
      </c>
      <c r="AY45">
        <v>0</v>
      </c>
      <c r="AZ45">
        <f t="shared" si="0"/>
        <v>84.085716999999988</v>
      </c>
      <c r="BA45">
        <f t="shared" si="1"/>
        <v>2847.8349700000008</v>
      </c>
      <c r="BD45">
        <v>4.2945000000000002</v>
      </c>
      <c r="BE45">
        <v>0</v>
      </c>
      <c r="BF45">
        <v>1.6390999999999999E-2</v>
      </c>
      <c r="BG45">
        <v>0</v>
      </c>
      <c r="BH45">
        <v>0</v>
      </c>
      <c r="BI45">
        <v>0.81115199999999998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</v>
      </c>
      <c r="BP45">
        <v>2.21</v>
      </c>
      <c r="BQ45">
        <v>3.4642300000000001</v>
      </c>
      <c r="BR45">
        <v>0</v>
      </c>
      <c r="BS45">
        <v>1.3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1.46</v>
      </c>
      <c r="CC45">
        <v>1.4</v>
      </c>
      <c r="CD45">
        <v>0.91</v>
      </c>
      <c r="CE45">
        <v>0.77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</v>
      </c>
      <c r="CN45">
        <v>3.1493000000000002</v>
      </c>
      <c r="CO45">
        <v>2.25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84.085716999999988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0</v>
      </c>
      <c r="H46">
        <v>0</v>
      </c>
      <c r="I46">
        <v>98.298000000000002</v>
      </c>
      <c r="J46">
        <v>1.143</v>
      </c>
      <c r="K46">
        <v>687.84215500000005</v>
      </c>
      <c r="L46">
        <v>626.80499999999995</v>
      </c>
      <c r="M46">
        <v>92.92</v>
      </c>
      <c r="N46">
        <v>119.15625</v>
      </c>
      <c r="O46">
        <v>124.79062500000001</v>
      </c>
      <c r="P46">
        <v>112.48</v>
      </c>
      <c r="Q46">
        <v>10.5616</v>
      </c>
      <c r="R46">
        <v>42.846803999999999</v>
      </c>
      <c r="S46">
        <v>26.620229999999999</v>
      </c>
      <c r="T46">
        <v>0.5625</v>
      </c>
      <c r="U46">
        <v>277.875</v>
      </c>
      <c r="V46">
        <v>18.140333999999999</v>
      </c>
      <c r="W46">
        <v>42.49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45.147199999999998</v>
      </c>
      <c r="AH46">
        <v>0</v>
      </c>
      <c r="AI46">
        <v>0</v>
      </c>
      <c r="AJ46">
        <v>0</v>
      </c>
      <c r="AK46">
        <v>54.572499999999998</v>
      </c>
      <c r="AL46">
        <v>12.782</v>
      </c>
      <c r="AM46">
        <v>0</v>
      </c>
      <c r="AN46">
        <v>0.64646999999999999</v>
      </c>
      <c r="AO46">
        <v>0</v>
      </c>
      <c r="AP46">
        <v>2.3058000000000001</v>
      </c>
      <c r="AQ46">
        <v>48.905999999999999</v>
      </c>
      <c r="AR46">
        <v>6.6239999999999997</v>
      </c>
      <c r="AS46">
        <v>10.492559999999999</v>
      </c>
      <c r="AT46">
        <v>11.2476</v>
      </c>
      <c r="AU46">
        <v>0</v>
      </c>
      <c r="AV46">
        <v>40.7712</v>
      </c>
      <c r="AW46">
        <v>76.681799999999996</v>
      </c>
      <c r="AX46">
        <v>1.143</v>
      </c>
      <c r="AY46">
        <v>0</v>
      </c>
      <c r="AZ46">
        <f t="shared" si="0"/>
        <v>84.095716999999993</v>
      </c>
      <c r="BA46">
        <f t="shared" si="1"/>
        <v>2849.230970000001</v>
      </c>
      <c r="BD46">
        <v>4.2945000000000002</v>
      </c>
      <c r="BE46">
        <v>0</v>
      </c>
      <c r="BF46">
        <v>1.6390999999999999E-2</v>
      </c>
      <c r="BG46">
        <v>0</v>
      </c>
      <c r="BH46">
        <v>0</v>
      </c>
      <c r="BI46">
        <v>0.81115199999999998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</v>
      </c>
      <c r="BP46">
        <v>2.21</v>
      </c>
      <c r="BQ46">
        <v>3.4642300000000001</v>
      </c>
      <c r="BR46">
        <v>0</v>
      </c>
      <c r="BS46">
        <v>1.31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1.46</v>
      </c>
      <c r="CC46">
        <v>1.4</v>
      </c>
      <c r="CD46">
        <v>0.91</v>
      </c>
      <c r="CE46">
        <v>0.77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</v>
      </c>
      <c r="CN46">
        <v>3.1493000000000002</v>
      </c>
      <c r="CO46">
        <v>2.25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84.095716999999993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0</v>
      </c>
      <c r="H47">
        <v>0</v>
      </c>
      <c r="I47">
        <v>98.298000000000002</v>
      </c>
      <c r="J47">
        <v>1.143</v>
      </c>
      <c r="K47">
        <v>687.84215500000005</v>
      </c>
      <c r="L47">
        <v>626.80499999999995</v>
      </c>
      <c r="M47">
        <v>92.92</v>
      </c>
      <c r="N47">
        <v>119.15625</v>
      </c>
      <c r="O47">
        <v>124.79062500000001</v>
      </c>
      <c r="P47">
        <v>112.48</v>
      </c>
      <c r="Q47">
        <v>10.5616</v>
      </c>
      <c r="R47">
        <v>42.846803999999999</v>
      </c>
      <c r="S47">
        <v>26.620229999999999</v>
      </c>
      <c r="T47">
        <v>0.5625</v>
      </c>
      <c r="U47">
        <v>277.875</v>
      </c>
      <c r="V47">
        <v>18.140333999999999</v>
      </c>
      <c r="W47">
        <v>42.49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2.3058000000000001</v>
      </c>
      <c r="AQ47">
        <v>32.603999999999999</v>
      </c>
      <c r="AR47">
        <v>6.6239999999999997</v>
      </c>
      <c r="AS47">
        <v>10.492559999999999</v>
      </c>
      <c r="AT47">
        <v>11.2476</v>
      </c>
      <c r="AU47">
        <v>0</v>
      </c>
      <c r="AV47">
        <v>40.7712</v>
      </c>
      <c r="AW47">
        <v>76.681799999999996</v>
      </c>
      <c r="AX47">
        <v>1.143</v>
      </c>
      <c r="AY47">
        <v>0</v>
      </c>
      <c r="AZ47">
        <f t="shared" si="0"/>
        <v>84.215716999999998</v>
      </c>
      <c r="BA47">
        <f t="shared" si="1"/>
        <v>2813.6793700000003</v>
      </c>
      <c r="BD47">
        <v>4.2945000000000002</v>
      </c>
      <c r="BE47">
        <v>0</v>
      </c>
      <c r="BF47">
        <v>1.6390999999999999E-2</v>
      </c>
      <c r="BG47">
        <v>0</v>
      </c>
      <c r="BH47">
        <v>0</v>
      </c>
      <c r="BI47">
        <v>0.81115199999999998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</v>
      </c>
      <c r="BP47">
        <v>2.21</v>
      </c>
      <c r="BQ47">
        <v>3.4642300000000001</v>
      </c>
      <c r="BR47">
        <v>0</v>
      </c>
      <c r="BS47">
        <v>1.33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1.46</v>
      </c>
      <c r="CC47">
        <v>1.4</v>
      </c>
      <c r="CD47">
        <v>1.01</v>
      </c>
      <c r="CE47">
        <v>0.77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3.1493000000000002</v>
      </c>
      <c r="CO47">
        <v>2.25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84.215716999999998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0</v>
      </c>
      <c r="H48">
        <v>0</v>
      </c>
      <c r="I48">
        <v>98.298000000000002</v>
      </c>
      <c r="J48">
        <v>1.143</v>
      </c>
      <c r="K48">
        <v>687.84215500000005</v>
      </c>
      <c r="L48">
        <v>626.80499999999995</v>
      </c>
      <c r="M48">
        <v>92.92</v>
      </c>
      <c r="N48">
        <v>119.15625</v>
      </c>
      <c r="O48">
        <v>124.79062500000001</v>
      </c>
      <c r="P48">
        <v>112.48</v>
      </c>
      <c r="Q48">
        <v>10.5616</v>
      </c>
      <c r="R48">
        <v>42.846803999999999</v>
      </c>
      <c r="S48">
        <v>26.620229999999999</v>
      </c>
      <c r="T48">
        <v>0.5625</v>
      </c>
      <c r="U48">
        <v>277.875</v>
      </c>
      <c r="V48">
        <v>18.140333999999999</v>
      </c>
      <c r="W48">
        <v>42.49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6.6239999999999997</v>
      </c>
      <c r="AS48">
        <v>10.492559999999999</v>
      </c>
      <c r="AT48">
        <v>11.2476</v>
      </c>
      <c r="AU48">
        <v>0</v>
      </c>
      <c r="AV48">
        <v>40.7712</v>
      </c>
      <c r="AW48">
        <v>76.681799999999996</v>
      </c>
      <c r="AX48">
        <v>1.143</v>
      </c>
      <c r="AY48">
        <v>0</v>
      </c>
      <c r="AZ48">
        <f t="shared" si="0"/>
        <v>84.225716999999989</v>
      </c>
      <c r="BA48">
        <f t="shared" si="1"/>
        <v>2813.6893700000001</v>
      </c>
      <c r="BD48">
        <v>4.2945000000000002</v>
      </c>
      <c r="BE48">
        <v>0</v>
      </c>
      <c r="BF48">
        <v>1.6390999999999999E-2</v>
      </c>
      <c r="BG48">
        <v>0</v>
      </c>
      <c r="BH48">
        <v>0</v>
      </c>
      <c r="BI48">
        <v>0.81115199999999998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</v>
      </c>
      <c r="BP48">
        <v>2.21</v>
      </c>
      <c r="BQ48">
        <v>3.4642300000000001</v>
      </c>
      <c r="BR48">
        <v>0</v>
      </c>
      <c r="BS48">
        <v>1.34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1.46</v>
      </c>
      <c r="CC48">
        <v>1.4</v>
      </c>
      <c r="CD48">
        <v>1.01</v>
      </c>
      <c r="CE48">
        <v>0.77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3.1493000000000002</v>
      </c>
      <c r="CO48">
        <v>2.25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84.225716999999989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0</v>
      </c>
      <c r="H49">
        <v>0</v>
      </c>
      <c r="I49">
        <v>98.298000000000002</v>
      </c>
      <c r="J49">
        <v>1.143</v>
      </c>
      <c r="K49">
        <v>687.84215500000005</v>
      </c>
      <c r="L49">
        <v>626.80499999999995</v>
      </c>
      <c r="M49">
        <v>92.92</v>
      </c>
      <c r="N49">
        <v>119.15625</v>
      </c>
      <c r="O49">
        <v>124.79062500000001</v>
      </c>
      <c r="P49">
        <v>112.48</v>
      </c>
      <c r="Q49">
        <v>10.5616</v>
      </c>
      <c r="R49">
        <v>42.846803999999999</v>
      </c>
      <c r="S49">
        <v>26.620229999999999</v>
      </c>
      <c r="T49">
        <v>0.5625</v>
      </c>
      <c r="U49">
        <v>277.875</v>
      </c>
      <c r="V49">
        <v>18.140333999999999</v>
      </c>
      <c r="W49">
        <v>42.49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6.6239999999999997</v>
      </c>
      <c r="AS49">
        <v>10.492559999999999</v>
      </c>
      <c r="AT49">
        <v>11.2476</v>
      </c>
      <c r="AU49">
        <v>0</v>
      </c>
      <c r="AV49">
        <v>40.7712</v>
      </c>
      <c r="AW49">
        <v>76.681799999999996</v>
      </c>
      <c r="AX49">
        <v>1.143</v>
      </c>
      <c r="AY49">
        <v>0</v>
      </c>
      <c r="AZ49">
        <f t="shared" si="0"/>
        <v>84.245643000000001</v>
      </c>
      <c r="BA49">
        <f t="shared" si="1"/>
        <v>2796.9452960000008</v>
      </c>
      <c r="BD49">
        <v>4.2945000000000002</v>
      </c>
      <c r="BE49">
        <v>0</v>
      </c>
      <c r="BF49">
        <v>1.6317000000000002E-2</v>
      </c>
      <c r="BG49">
        <v>0</v>
      </c>
      <c r="BH49">
        <v>0</v>
      </c>
      <c r="BI49">
        <v>0.81115199999999998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</v>
      </c>
      <c r="BP49">
        <v>2.21</v>
      </c>
      <c r="BQ49">
        <v>3.4642300000000001</v>
      </c>
      <c r="BR49">
        <v>0</v>
      </c>
      <c r="BS49">
        <v>1.36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1.46</v>
      </c>
      <c r="CC49">
        <v>1.4</v>
      </c>
      <c r="CD49">
        <v>1.01</v>
      </c>
      <c r="CE49">
        <v>0.77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3.1493000000000002</v>
      </c>
      <c r="CO49">
        <v>2.25</v>
      </c>
      <c r="CP49">
        <v>0.99528000000000005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84.245643000000001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0</v>
      </c>
      <c r="H50">
        <v>0</v>
      </c>
      <c r="I50">
        <v>98.298000000000002</v>
      </c>
      <c r="J50">
        <v>1.143</v>
      </c>
      <c r="K50">
        <v>687.84215500000005</v>
      </c>
      <c r="L50">
        <v>626.80499999999995</v>
      </c>
      <c r="M50">
        <v>92.92</v>
      </c>
      <c r="N50">
        <v>119.15625</v>
      </c>
      <c r="O50">
        <v>124.79062500000001</v>
      </c>
      <c r="P50">
        <v>112.48</v>
      </c>
      <c r="Q50">
        <v>10.5616</v>
      </c>
      <c r="R50">
        <v>42.846803999999999</v>
      </c>
      <c r="S50">
        <v>26.620229999999999</v>
      </c>
      <c r="T50">
        <v>0.5625</v>
      </c>
      <c r="U50">
        <v>277.875</v>
      </c>
      <c r="V50">
        <v>18.140333999999999</v>
      </c>
      <c r="W50">
        <v>42.49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6.6239999999999997</v>
      </c>
      <c r="AS50">
        <v>10.492559999999999</v>
      </c>
      <c r="AT50">
        <v>11.2476</v>
      </c>
      <c r="AU50">
        <v>0</v>
      </c>
      <c r="AV50">
        <v>40.7712</v>
      </c>
      <c r="AW50">
        <v>76.681799999999996</v>
      </c>
      <c r="AX50">
        <v>1.143</v>
      </c>
      <c r="AY50">
        <v>0</v>
      </c>
      <c r="AZ50">
        <f t="shared" si="0"/>
        <v>84.265642999999997</v>
      </c>
      <c r="BA50">
        <f t="shared" si="1"/>
        <v>2781.1252960000006</v>
      </c>
      <c r="BD50">
        <v>4.2945000000000002</v>
      </c>
      <c r="BE50">
        <v>0</v>
      </c>
      <c r="BF50">
        <v>1.6317000000000002E-2</v>
      </c>
      <c r="BG50">
        <v>0</v>
      </c>
      <c r="BH50">
        <v>0</v>
      </c>
      <c r="BI50">
        <v>0.81115199999999998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</v>
      </c>
      <c r="BP50">
        <v>2.21</v>
      </c>
      <c r="BQ50">
        <v>3.4642300000000001</v>
      </c>
      <c r="BR50">
        <v>0</v>
      </c>
      <c r="BS50">
        <v>1.38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1.46</v>
      </c>
      <c r="CC50">
        <v>1.4</v>
      </c>
      <c r="CD50">
        <v>1.01</v>
      </c>
      <c r="CE50">
        <v>0.77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3.1493000000000002</v>
      </c>
      <c r="CO50">
        <v>2.25</v>
      </c>
      <c r="CP50">
        <v>0.99528000000000005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84.265642999999997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0</v>
      </c>
      <c r="H51">
        <v>0</v>
      </c>
      <c r="I51">
        <v>98.298000000000002</v>
      </c>
      <c r="J51">
        <v>1.143</v>
      </c>
      <c r="K51">
        <v>687.84215500000005</v>
      </c>
      <c r="L51">
        <v>626.80499999999995</v>
      </c>
      <c r="M51">
        <v>92.92</v>
      </c>
      <c r="N51">
        <v>119.15625</v>
      </c>
      <c r="O51">
        <v>124.79062500000001</v>
      </c>
      <c r="P51">
        <v>112.48</v>
      </c>
      <c r="Q51">
        <v>10.5616</v>
      </c>
      <c r="R51">
        <v>42.846803999999999</v>
      </c>
      <c r="S51">
        <v>26.620229999999999</v>
      </c>
      <c r="T51">
        <v>0.5625</v>
      </c>
      <c r="U51">
        <v>277.875</v>
      </c>
      <c r="V51">
        <v>18.140333999999999</v>
      </c>
      <c r="W51">
        <v>42.49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54.572499999999998</v>
      </c>
      <c r="AL51">
        <v>12.782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27.6</v>
      </c>
      <c r="AS51">
        <v>10.492559999999999</v>
      </c>
      <c r="AT51">
        <v>11.2476</v>
      </c>
      <c r="AU51">
        <v>0</v>
      </c>
      <c r="AV51">
        <v>40.7712</v>
      </c>
      <c r="AW51">
        <v>76.681799999999996</v>
      </c>
      <c r="AX51">
        <v>1.143</v>
      </c>
      <c r="AY51">
        <v>0</v>
      </c>
      <c r="AZ51">
        <f t="shared" si="0"/>
        <v>84.275643000000002</v>
      </c>
      <c r="BA51">
        <f t="shared" si="1"/>
        <v>2812.3368960000007</v>
      </c>
      <c r="BD51">
        <v>4.2945000000000002</v>
      </c>
      <c r="BE51">
        <v>0</v>
      </c>
      <c r="BF51">
        <v>1.6317000000000002E-2</v>
      </c>
      <c r="BG51">
        <v>0</v>
      </c>
      <c r="BH51">
        <v>0</v>
      </c>
      <c r="BI51">
        <v>0.81115199999999998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</v>
      </c>
      <c r="BP51">
        <v>2.21</v>
      </c>
      <c r="BQ51">
        <v>3.4642300000000001</v>
      </c>
      <c r="BR51">
        <v>0</v>
      </c>
      <c r="BS51">
        <v>1.39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1.46</v>
      </c>
      <c r="CC51">
        <v>1.4</v>
      </c>
      <c r="CD51">
        <v>1.01</v>
      </c>
      <c r="CE51">
        <v>0.77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3.1493000000000002</v>
      </c>
      <c r="CO51">
        <v>2.25</v>
      </c>
      <c r="CP51">
        <v>0.99528000000000005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84.275643000000002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0</v>
      </c>
      <c r="H52">
        <v>0</v>
      </c>
      <c r="I52">
        <v>98.298000000000002</v>
      </c>
      <c r="J52">
        <v>1.143</v>
      </c>
      <c r="K52">
        <v>687.84215500000005</v>
      </c>
      <c r="L52">
        <v>626.80499999999995</v>
      </c>
      <c r="M52">
        <v>92.92</v>
      </c>
      <c r="N52">
        <v>119.15625</v>
      </c>
      <c r="O52">
        <v>124.79062500000001</v>
      </c>
      <c r="P52">
        <v>112.48</v>
      </c>
      <c r="Q52">
        <v>10.5616</v>
      </c>
      <c r="R52">
        <v>42.846803999999999</v>
      </c>
      <c r="S52">
        <v>26.620229999999999</v>
      </c>
      <c r="T52">
        <v>0.5625</v>
      </c>
      <c r="U52">
        <v>277.875</v>
      </c>
      <c r="V52">
        <v>18.140333999999999</v>
      </c>
      <c r="W52">
        <v>42.49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54.572499999999998</v>
      </c>
      <c r="AL52">
        <v>53.451999999999998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27.6</v>
      </c>
      <c r="AS52">
        <v>10.492559999999999</v>
      </c>
      <c r="AT52">
        <v>11.2476</v>
      </c>
      <c r="AU52">
        <v>0</v>
      </c>
      <c r="AV52">
        <v>40.7712</v>
      </c>
      <c r="AW52">
        <v>76.681799999999996</v>
      </c>
      <c r="AX52">
        <v>1.143</v>
      </c>
      <c r="AY52">
        <v>0</v>
      </c>
      <c r="AZ52">
        <f t="shared" si="0"/>
        <v>84.295642999999998</v>
      </c>
      <c r="BA52">
        <f t="shared" si="1"/>
        <v>2852.2582960000004</v>
      </c>
      <c r="BD52">
        <v>4.2945000000000002</v>
      </c>
      <c r="BE52">
        <v>0</v>
      </c>
      <c r="BF52">
        <v>1.6317000000000002E-2</v>
      </c>
      <c r="BG52">
        <v>0</v>
      </c>
      <c r="BH52">
        <v>0</v>
      </c>
      <c r="BI52">
        <v>0.81115199999999998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</v>
      </c>
      <c r="BP52">
        <v>2.21</v>
      </c>
      <c r="BQ52">
        <v>3.4642300000000001</v>
      </c>
      <c r="BR52">
        <v>0</v>
      </c>
      <c r="BS52">
        <v>1.41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1.46</v>
      </c>
      <c r="CC52">
        <v>1.4</v>
      </c>
      <c r="CD52">
        <v>1.01</v>
      </c>
      <c r="CE52">
        <v>0.77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3.1493000000000002</v>
      </c>
      <c r="CO52">
        <v>2.25</v>
      </c>
      <c r="CP52">
        <v>0.99528000000000005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84.295642999999998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0</v>
      </c>
      <c r="H53">
        <v>0</v>
      </c>
      <c r="I53">
        <v>98.298000000000002</v>
      </c>
      <c r="J53">
        <v>1.143</v>
      </c>
      <c r="K53">
        <v>687.84215500000005</v>
      </c>
      <c r="L53">
        <v>626.80499999999995</v>
      </c>
      <c r="M53">
        <v>92.92</v>
      </c>
      <c r="N53">
        <v>119.15625</v>
      </c>
      <c r="O53">
        <v>124.79062500000001</v>
      </c>
      <c r="P53">
        <v>112.48</v>
      </c>
      <c r="Q53">
        <v>10.5616</v>
      </c>
      <c r="R53">
        <v>42.846803999999999</v>
      </c>
      <c r="S53">
        <v>26.620229999999999</v>
      </c>
      <c r="T53">
        <v>0.5625</v>
      </c>
      <c r="U53">
        <v>277.875</v>
      </c>
      <c r="V53">
        <v>18.140333999999999</v>
      </c>
      <c r="W53">
        <v>42.49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54.572499999999998</v>
      </c>
      <c r="AL53">
        <v>53.451999999999998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8.8320000000000007</v>
      </c>
      <c r="AS53">
        <v>10.492559999999999</v>
      </c>
      <c r="AT53">
        <v>11.2476</v>
      </c>
      <c r="AU53">
        <v>0</v>
      </c>
      <c r="AV53">
        <v>40.7712</v>
      </c>
      <c r="AW53">
        <v>76.681799999999996</v>
      </c>
      <c r="AX53">
        <v>1.143</v>
      </c>
      <c r="AY53">
        <v>0</v>
      </c>
      <c r="AZ53">
        <f t="shared" si="0"/>
        <v>84.205642999999995</v>
      </c>
      <c r="BA53">
        <f t="shared" si="1"/>
        <v>2833.4002960000003</v>
      </c>
      <c r="BD53">
        <v>4.2945000000000002</v>
      </c>
      <c r="BE53">
        <v>0</v>
      </c>
      <c r="BF53">
        <v>1.6317000000000002E-2</v>
      </c>
      <c r="BG53">
        <v>0</v>
      </c>
      <c r="BH53">
        <v>0</v>
      </c>
      <c r="BI53">
        <v>0.81115199999999998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</v>
      </c>
      <c r="BP53">
        <v>2.21</v>
      </c>
      <c r="BQ53">
        <v>3.4642300000000001</v>
      </c>
      <c r="BR53">
        <v>0</v>
      </c>
      <c r="BS53">
        <v>1.42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1.46</v>
      </c>
      <c r="CC53">
        <v>1.4</v>
      </c>
      <c r="CD53">
        <v>0.91</v>
      </c>
      <c r="CE53">
        <v>0.77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3.1493000000000002</v>
      </c>
      <c r="CO53">
        <v>2.25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84.205642999999995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0</v>
      </c>
      <c r="H54">
        <v>0</v>
      </c>
      <c r="I54">
        <v>98.298000000000002</v>
      </c>
      <c r="J54">
        <v>1.143</v>
      </c>
      <c r="K54">
        <v>687.84215500000005</v>
      </c>
      <c r="L54">
        <v>626.80499999999995</v>
      </c>
      <c r="M54">
        <v>92.92</v>
      </c>
      <c r="N54">
        <v>119.15625</v>
      </c>
      <c r="O54">
        <v>124.79062500000001</v>
      </c>
      <c r="P54">
        <v>112.48</v>
      </c>
      <c r="Q54">
        <v>10.5616</v>
      </c>
      <c r="R54">
        <v>42.846803999999999</v>
      </c>
      <c r="S54">
        <v>26.620229999999999</v>
      </c>
      <c r="T54">
        <v>0.5625</v>
      </c>
      <c r="U54">
        <v>277.875</v>
      </c>
      <c r="V54">
        <v>18.140333999999999</v>
      </c>
      <c r="W54">
        <v>42.49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54.572499999999998</v>
      </c>
      <c r="AL54">
        <v>53.451999999999998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6.6239999999999997</v>
      </c>
      <c r="AS54">
        <v>10.492559999999999</v>
      </c>
      <c r="AT54">
        <v>11.2476</v>
      </c>
      <c r="AU54">
        <v>0</v>
      </c>
      <c r="AV54">
        <v>40.7712</v>
      </c>
      <c r="AW54">
        <v>76.681799999999996</v>
      </c>
      <c r="AX54">
        <v>1.143</v>
      </c>
      <c r="AY54">
        <v>0</v>
      </c>
      <c r="AZ54">
        <f t="shared" si="0"/>
        <v>84.175642999999994</v>
      </c>
      <c r="BA54">
        <f t="shared" si="1"/>
        <v>2831.1622960000004</v>
      </c>
      <c r="BD54">
        <v>4.2945000000000002</v>
      </c>
      <c r="BE54">
        <v>0</v>
      </c>
      <c r="BF54">
        <v>1.6317000000000002E-2</v>
      </c>
      <c r="BG54">
        <v>0</v>
      </c>
      <c r="BH54">
        <v>0</v>
      </c>
      <c r="BI54">
        <v>0.81115199999999998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</v>
      </c>
      <c r="BP54">
        <v>2.21</v>
      </c>
      <c r="BQ54">
        <v>3.4642300000000001</v>
      </c>
      <c r="BR54">
        <v>0</v>
      </c>
      <c r="BS54">
        <v>1.44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1.46</v>
      </c>
      <c r="CC54">
        <v>1.36</v>
      </c>
      <c r="CD54">
        <v>0.9</v>
      </c>
      <c r="CE54">
        <v>0.77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3.1493000000000002</v>
      </c>
      <c r="CO54">
        <v>2.25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84.175642999999994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0</v>
      </c>
      <c r="H55">
        <v>0</v>
      </c>
      <c r="I55">
        <v>98.298000000000002</v>
      </c>
      <c r="J55">
        <v>1.143</v>
      </c>
      <c r="K55">
        <v>687.84215500000005</v>
      </c>
      <c r="L55">
        <v>626.80499999999995</v>
      </c>
      <c r="M55">
        <v>92.92</v>
      </c>
      <c r="N55">
        <v>119.15625</v>
      </c>
      <c r="O55">
        <v>124.79062500000001</v>
      </c>
      <c r="P55">
        <v>112.48</v>
      </c>
      <c r="Q55">
        <v>10.5616</v>
      </c>
      <c r="R55">
        <v>42.846803999999999</v>
      </c>
      <c r="S55">
        <v>26.620229999999999</v>
      </c>
      <c r="T55">
        <v>0.5625</v>
      </c>
      <c r="U55">
        <v>277.875</v>
      </c>
      <c r="V55">
        <v>18.140333999999999</v>
      </c>
      <c r="W55">
        <v>43.400500000000001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54.572499999999998</v>
      </c>
      <c r="AL55">
        <v>53.451999999999998</v>
      </c>
      <c r="AM55">
        <v>0</v>
      </c>
      <c r="AN55">
        <v>0.64646999999999999</v>
      </c>
      <c r="AO55">
        <v>0</v>
      </c>
      <c r="AP55">
        <v>1.1529</v>
      </c>
      <c r="AQ55">
        <v>0</v>
      </c>
      <c r="AR55">
        <v>6.6239999999999997</v>
      </c>
      <c r="AS55">
        <v>10.492559999999999</v>
      </c>
      <c r="AT55">
        <v>11.2476</v>
      </c>
      <c r="AU55">
        <v>0</v>
      </c>
      <c r="AV55">
        <v>40.7712</v>
      </c>
      <c r="AW55">
        <v>76.681799999999996</v>
      </c>
      <c r="AX55">
        <v>1.143</v>
      </c>
      <c r="AY55">
        <v>0</v>
      </c>
      <c r="AZ55">
        <f t="shared" si="0"/>
        <v>84.205483000000001</v>
      </c>
      <c r="BA55">
        <f t="shared" si="1"/>
        <v>2831.7183360000013</v>
      </c>
      <c r="BD55">
        <v>4.2945000000000002</v>
      </c>
      <c r="BE55">
        <v>0</v>
      </c>
      <c r="BF55">
        <v>1.6317000000000002E-2</v>
      </c>
      <c r="BG55">
        <v>0</v>
      </c>
      <c r="BH55">
        <v>0</v>
      </c>
      <c r="BI55">
        <v>0.81115199999999998</v>
      </c>
      <c r="BJ55">
        <v>0</v>
      </c>
      <c r="BK55">
        <v>0</v>
      </c>
      <c r="BL55">
        <v>0</v>
      </c>
      <c r="BM55">
        <v>0</v>
      </c>
      <c r="BN55">
        <v>2.0639999999999999E-2</v>
      </c>
      <c r="BO55">
        <v>2.02</v>
      </c>
      <c r="BP55">
        <v>2.21</v>
      </c>
      <c r="BQ55">
        <v>3.4642300000000001</v>
      </c>
      <c r="BR55">
        <v>0</v>
      </c>
      <c r="BS55">
        <v>1.47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1.46</v>
      </c>
      <c r="CC55">
        <v>1.36</v>
      </c>
      <c r="CD55">
        <v>0.9</v>
      </c>
      <c r="CE55">
        <v>0.77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3.1493000000000002</v>
      </c>
      <c r="CO55">
        <v>2.25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84.205483000000001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0</v>
      </c>
      <c r="H56">
        <v>0</v>
      </c>
      <c r="I56">
        <v>98.298000000000002</v>
      </c>
      <c r="J56">
        <v>1.143</v>
      </c>
      <c r="K56">
        <v>687.84215500000005</v>
      </c>
      <c r="L56">
        <v>626.80499999999995</v>
      </c>
      <c r="M56">
        <v>92.92</v>
      </c>
      <c r="N56">
        <v>119.15625</v>
      </c>
      <c r="O56">
        <v>124.79062500000001</v>
      </c>
      <c r="P56">
        <v>112.48</v>
      </c>
      <c r="Q56">
        <v>10.5616</v>
      </c>
      <c r="R56">
        <v>42.846803999999999</v>
      </c>
      <c r="S56">
        <v>26.620229999999999</v>
      </c>
      <c r="T56">
        <v>0.5625</v>
      </c>
      <c r="U56">
        <v>277.875</v>
      </c>
      <c r="V56">
        <v>18.140333999999999</v>
      </c>
      <c r="W56">
        <v>43.400500000000001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54.572499999999998</v>
      </c>
      <c r="AL56">
        <v>12.782</v>
      </c>
      <c r="AM56">
        <v>0</v>
      </c>
      <c r="AN56">
        <v>0.64646999999999999</v>
      </c>
      <c r="AO56">
        <v>0</v>
      </c>
      <c r="AP56">
        <v>1.1529</v>
      </c>
      <c r="AQ56">
        <v>0</v>
      </c>
      <c r="AR56">
        <v>6.6239999999999997</v>
      </c>
      <c r="AS56">
        <v>10.492559999999999</v>
      </c>
      <c r="AT56">
        <v>11.2476</v>
      </c>
      <c r="AU56">
        <v>0</v>
      </c>
      <c r="AV56">
        <v>40.7712</v>
      </c>
      <c r="AW56">
        <v>76.681799999999996</v>
      </c>
      <c r="AX56">
        <v>1.143</v>
      </c>
      <c r="AY56">
        <v>0</v>
      </c>
      <c r="AZ56">
        <f t="shared" si="0"/>
        <v>84.215482999999992</v>
      </c>
      <c r="BA56">
        <f t="shared" si="1"/>
        <v>2791.058336000001</v>
      </c>
      <c r="BD56">
        <v>4.2945000000000002</v>
      </c>
      <c r="BE56">
        <v>0</v>
      </c>
      <c r="BF56">
        <v>1.6317000000000002E-2</v>
      </c>
      <c r="BG56">
        <v>0</v>
      </c>
      <c r="BH56">
        <v>0</v>
      </c>
      <c r="BI56">
        <v>0.81115199999999998</v>
      </c>
      <c r="BJ56">
        <v>0</v>
      </c>
      <c r="BK56">
        <v>0</v>
      </c>
      <c r="BL56">
        <v>0</v>
      </c>
      <c r="BM56">
        <v>0</v>
      </c>
      <c r="BN56">
        <v>2.0639999999999999E-2</v>
      </c>
      <c r="BO56">
        <v>2.02</v>
      </c>
      <c r="BP56">
        <v>2.21</v>
      </c>
      <c r="BQ56">
        <v>3.4642300000000001</v>
      </c>
      <c r="BR56">
        <v>0</v>
      </c>
      <c r="BS56">
        <v>1.48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1.46</v>
      </c>
      <c r="CC56">
        <v>1.36</v>
      </c>
      <c r="CD56">
        <v>0.9</v>
      </c>
      <c r="CE56">
        <v>0.77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3.1493000000000002</v>
      </c>
      <c r="CO56">
        <v>2.25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84.215482999999992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0</v>
      </c>
      <c r="H57">
        <v>0</v>
      </c>
      <c r="I57">
        <v>98.298000000000002</v>
      </c>
      <c r="J57">
        <v>1.143</v>
      </c>
      <c r="K57">
        <v>687.84215500000005</v>
      </c>
      <c r="L57">
        <v>626.80499999999995</v>
      </c>
      <c r="M57">
        <v>92.92</v>
      </c>
      <c r="N57">
        <v>119.15625</v>
      </c>
      <c r="O57">
        <v>124.79062500000001</v>
      </c>
      <c r="P57">
        <v>112.48</v>
      </c>
      <c r="Q57">
        <v>10.5616</v>
      </c>
      <c r="R57">
        <v>42.846803999999999</v>
      </c>
      <c r="S57">
        <v>26.620229999999999</v>
      </c>
      <c r="T57">
        <v>0.5625</v>
      </c>
      <c r="U57">
        <v>277.875</v>
      </c>
      <c r="V57">
        <v>18.140333999999999</v>
      </c>
      <c r="W57">
        <v>43.400500000000001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0.64646999999999999</v>
      </c>
      <c r="AO57">
        <v>0</v>
      </c>
      <c r="AP57">
        <v>1.1529</v>
      </c>
      <c r="AQ57">
        <v>0</v>
      </c>
      <c r="AR57">
        <v>9.9359999999999999</v>
      </c>
      <c r="AS57">
        <v>10.492559999999999</v>
      </c>
      <c r="AT57">
        <v>11.2476</v>
      </c>
      <c r="AU57">
        <v>0</v>
      </c>
      <c r="AV57">
        <v>40.7712</v>
      </c>
      <c r="AW57">
        <v>76.681799999999996</v>
      </c>
      <c r="AX57">
        <v>1.143</v>
      </c>
      <c r="AY57">
        <v>0</v>
      </c>
      <c r="AZ57">
        <f t="shared" si="0"/>
        <v>84.005482999999998</v>
      </c>
      <c r="BA57">
        <f t="shared" si="1"/>
        <v>2783.9347360000011</v>
      </c>
      <c r="BD57">
        <v>4.2945000000000002</v>
      </c>
      <c r="BE57">
        <v>0</v>
      </c>
      <c r="BF57">
        <v>1.6317000000000002E-2</v>
      </c>
      <c r="BG57">
        <v>0</v>
      </c>
      <c r="BH57">
        <v>0</v>
      </c>
      <c r="BI57">
        <v>0.81115199999999998</v>
      </c>
      <c r="BJ57">
        <v>0</v>
      </c>
      <c r="BK57">
        <v>0</v>
      </c>
      <c r="BL57">
        <v>0</v>
      </c>
      <c r="BM57">
        <v>0</v>
      </c>
      <c r="BN57">
        <v>2.0639999999999999E-2</v>
      </c>
      <c r="BO57">
        <v>2.02</v>
      </c>
      <c r="BP57">
        <v>2.21</v>
      </c>
      <c r="BQ57">
        <v>3.4642300000000001</v>
      </c>
      <c r="BR57">
        <v>0</v>
      </c>
      <c r="BS57">
        <v>1.5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1.46</v>
      </c>
      <c r="CC57">
        <v>1.36</v>
      </c>
      <c r="CD57">
        <v>0.9</v>
      </c>
      <c r="CE57">
        <v>0.79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</v>
      </c>
      <c r="CN57">
        <v>3.1493000000000002</v>
      </c>
      <c r="CO57">
        <v>2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84.005482999999998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0</v>
      </c>
      <c r="H58">
        <v>0</v>
      </c>
      <c r="I58">
        <v>98.298000000000002</v>
      </c>
      <c r="J58">
        <v>1.143</v>
      </c>
      <c r="K58">
        <v>687.84215500000005</v>
      </c>
      <c r="L58">
        <v>626.80499999999995</v>
      </c>
      <c r="M58">
        <v>92.92</v>
      </c>
      <c r="N58">
        <v>119.15625</v>
      </c>
      <c r="O58">
        <v>124.79062500000001</v>
      </c>
      <c r="P58">
        <v>112.48</v>
      </c>
      <c r="Q58">
        <v>10.5616</v>
      </c>
      <c r="R58">
        <v>42.846803999999999</v>
      </c>
      <c r="S58">
        <v>26.620229999999999</v>
      </c>
      <c r="T58">
        <v>0.5625</v>
      </c>
      <c r="U58">
        <v>277.875</v>
      </c>
      <c r="V58">
        <v>18.140333999999999</v>
      </c>
      <c r="W58">
        <v>43.400500000000001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0.64646999999999999</v>
      </c>
      <c r="AO58">
        <v>0</v>
      </c>
      <c r="AP58">
        <v>1.1529</v>
      </c>
      <c r="AQ58">
        <v>0</v>
      </c>
      <c r="AR58">
        <v>9.9359999999999999</v>
      </c>
      <c r="AS58">
        <v>10.492559999999999</v>
      </c>
      <c r="AT58">
        <v>11.2476</v>
      </c>
      <c r="AU58">
        <v>0</v>
      </c>
      <c r="AV58">
        <v>40.7712</v>
      </c>
      <c r="AW58">
        <v>76.681799999999996</v>
      </c>
      <c r="AX58">
        <v>1.143</v>
      </c>
      <c r="AY58">
        <v>0</v>
      </c>
      <c r="AZ58">
        <f t="shared" si="0"/>
        <v>84.015482999999989</v>
      </c>
      <c r="BA58">
        <f t="shared" si="1"/>
        <v>2783.9447360000013</v>
      </c>
      <c r="BD58">
        <v>4.2945000000000002</v>
      </c>
      <c r="BE58">
        <v>0</v>
      </c>
      <c r="BF58">
        <v>1.6317000000000002E-2</v>
      </c>
      <c r="BG58">
        <v>0</v>
      </c>
      <c r="BH58">
        <v>0</v>
      </c>
      <c r="BI58">
        <v>0.81115199999999998</v>
      </c>
      <c r="BJ58">
        <v>0</v>
      </c>
      <c r="BK58">
        <v>0</v>
      </c>
      <c r="BL58">
        <v>0</v>
      </c>
      <c r="BM58">
        <v>0</v>
      </c>
      <c r="BN58">
        <v>2.0639999999999999E-2</v>
      </c>
      <c r="BO58">
        <v>2.02</v>
      </c>
      <c r="BP58">
        <v>2.21</v>
      </c>
      <c r="BQ58">
        <v>3.4642300000000001</v>
      </c>
      <c r="BR58">
        <v>0</v>
      </c>
      <c r="BS58">
        <v>1.51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1.46</v>
      </c>
      <c r="CC58">
        <v>1.36</v>
      </c>
      <c r="CD58">
        <v>0.9</v>
      </c>
      <c r="CE58">
        <v>0.79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</v>
      </c>
      <c r="CN58">
        <v>3.1493000000000002</v>
      </c>
      <c r="CO58">
        <v>2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84.015482999999989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0</v>
      </c>
      <c r="H59">
        <v>0</v>
      </c>
      <c r="I59">
        <v>98.298000000000002</v>
      </c>
      <c r="J59">
        <v>1.143</v>
      </c>
      <c r="K59">
        <v>687.84215500000005</v>
      </c>
      <c r="L59">
        <v>626.80499999999995</v>
      </c>
      <c r="M59">
        <v>92.92</v>
      </c>
      <c r="N59">
        <v>119.15625</v>
      </c>
      <c r="O59">
        <v>124.79062500000001</v>
      </c>
      <c r="P59">
        <v>112.48</v>
      </c>
      <c r="Q59">
        <v>10.5616</v>
      </c>
      <c r="R59">
        <v>42.846803999999999</v>
      </c>
      <c r="S59">
        <v>26.620229999999999</v>
      </c>
      <c r="T59">
        <v>0.5625</v>
      </c>
      <c r="U59">
        <v>277.875</v>
      </c>
      <c r="V59">
        <v>18.140333999999999</v>
      </c>
      <c r="W59">
        <v>43.400500000000001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0.5877</v>
      </c>
      <c r="AO59">
        <v>0</v>
      </c>
      <c r="AP59">
        <v>1.1529</v>
      </c>
      <c r="AQ59">
        <v>0</v>
      </c>
      <c r="AR59">
        <v>9.9359999999999999</v>
      </c>
      <c r="AS59">
        <v>10.492559999999999</v>
      </c>
      <c r="AT59">
        <v>11.2476</v>
      </c>
      <c r="AU59">
        <v>0</v>
      </c>
      <c r="AV59">
        <v>40.7712</v>
      </c>
      <c r="AW59">
        <v>76.681799999999996</v>
      </c>
      <c r="AX59">
        <v>1.143</v>
      </c>
      <c r="AY59">
        <v>0</v>
      </c>
      <c r="AZ59">
        <f t="shared" si="0"/>
        <v>83.955482999999987</v>
      </c>
      <c r="BA59">
        <f t="shared" si="1"/>
        <v>2783.8259660000012</v>
      </c>
      <c r="BD59">
        <v>4.2945000000000002</v>
      </c>
      <c r="BE59">
        <v>0</v>
      </c>
      <c r="BF59">
        <v>1.6317000000000002E-2</v>
      </c>
      <c r="BG59">
        <v>0</v>
      </c>
      <c r="BH59">
        <v>0</v>
      </c>
      <c r="BI59">
        <v>0.81115199999999998</v>
      </c>
      <c r="BJ59">
        <v>0</v>
      </c>
      <c r="BK59">
        <v>0</v>
      </c>
      <c r="BL59">
        <v>0</v>
      </c>
      <c r="BM59">
        <v>0</v>
      </c>
      <c r="BN59">
        <v>2.0639999999999999E-2</v>
      </c>
      <c r="BO59">
        <v>2.02</v>
      </c>
      <c r="BP59">
        <v>2.21</v>
      </c>
      <c r="BQ59">
        <v>3.4642300000000001</v>
      </c>
      <c r="BR59">
        <v>0</v>
      </c>
      <c r="BS59">
        <v>1.53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1.46</v>
      </c>
      <c r="CC59">
        <v>1.36</v>
      </c>
      <c r="CD59">
        <v>0.9</v>
      </c>
      <c r="CE59">
        <v>0.79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3.1493000000000002</v>
      </c>
      <c r="CO59">
        <v>1.92</v>
      </c>
      <c r="CP59">
        <v>0.99528000000000005</v>
      </c>
      <c r="CQ59">
        <v>2.79379</v>
      </c>
      <c r="CR59">
        <v>2.34</v>
      </c>
      <c r="CS59">
        <v>2.0619689999999999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83.955482999999987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0</v>
      </c>
      <c r="H60">
        <v>0</v>
      </c>
      <c r="I60">
        <v>98.298000000000002</v>
      </c>
      <c r="J60">
        <v>1.143</v>
      </c>
      <c r="K60">
        <v>687.84215500000005</v>
      </c>
      <c r="L60">
        <v>626.80499999999995</v>
      </c>
      <c r="M60">
        <v>92.92</v>
      </c>
      <c r="N60">
        <v>119.15625</v>
      </c>
      <c r="O60">
        <v>124.79062500000001</v>
      </c>
      <c r="P60">
        <v>112.48</v>
      </c>
      <c r="Q60">
        <v>10.5616</v>
      </c>
      <c r="R60">
        <v>42.846803999999999</v>
      </c>
      <c r="S60">
        <v>26.620229999999999</v>
      </c>
      <c r="T60">
        <v>0.5625</v>
      </c>
      <c r="U60">
        <v>277.875</v>
      </c>
      <c r="V60">
        <v>18.140333999999999</v>
      </c>
      <c r="W60">
        <v>43.400500000000001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2.931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0.5877</v>
      </c>
      <c r="AO60">
        <v>0</v>
      </c>
      <c r="AP60">
        <v>1.1529</v>
      </c>
      <c r="AQ60">
        <v>16.302</v>
      </c>
      <c r="AR60">
        <v>9.9359999999999999</v>
      </c>
      <c r="AS60">
        <v>10.492559999999999</v>
      </c>
      <c r="AT60">
        <v>11.2476</v>
      </c>
      <c r="AU60">
        <v>0</v>
      </c>
      <c r="AV60">
        <v>40.7712</v>
      </c>
      <c r="AW60">
        <v>76.681799999999996</v>
      </c>
      <c r="AX60">
        <v>1.143</v>
      </c>
      <c r="AY60">
        <v>0</v>
      </c>
      <c r="AZ60">
        <f t="shared" si="0"/>
        <v>83.997882999999987</v>
      </c>
      <c r="BA60">
        <f t="shared" si="1"/>
        <v>2803.1013660000012</v>
      </c>
      <c r="BD60">
        <v>4.2945000000000002</v>
      </c>
      <c r="BE60">
        <v>0</v>
      </c>
      <c r="BF60">
        <v>1.6317000000000002E-2</v>
      </c>
      <c r="BG60">
        <v>0</v>
      </c>
      <c r="BH60">
        <v>0</v>
      </c>
      <c r="BI60">
        <v>0.81115199999999998</v>
      </c>
      <c r="BJ60">
        <v>0</v>
      </c>
      <c r="BK60">
        <v>0</v>
      </c>
      <c r="BL60">
        <v>0</v>
      </c>
      <c r="BM60">
        <v>0</v>
      </c>
      <c r="BN60">
        <v>2.0639999999999999E-2</v>
      </c>
      <c r="BO60">
        <v>2.02</v>
      </c>
      <c r="BP60">
        <v>2.21</v>
      </c>
      <c r="BQ60">
        <v>3.4642300000000001</v>
      </c>
      <c r="BR60">
        <v>0</v>
      </c>
      <c r="BS60">
        <v>1.55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1.46</v>
      </c>
      <c r="CC60">
        <v>1.36</v>
      </c>
      <c r="CD60">
        <v>0.9</v>
      </c>
      <c r="CE60">
        <v>0.79</v>
      </c>
      <c r="CF60">
        <v>0.18</v>
      </c>
      <c r="CG60">
        <v>3.77</v>
      </c>
      <c r="CH60">
        <v>2.24E-2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3.1493000000000002</v>
      </c>
      <c r="CO60">
        <v>1.92</v>
      </c>
      <c r="CP60">
        <v>0.99528000000000005</v>
      </c>
      <c r="CQ60">
        <v>2.79379</v>
      </c>
      <c r="CR60">
        <v>2.34</v>
      </c>
      <c r="CS60">
        <v>2.0619689999999999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83.997882999999987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0</v>
      </c>
      <c r="H61">
        <v>0</v>
      </c>
      <c r="I61">
        <v>98.298000000000002</v>
      </c>
      <c r="J61">
        <v>1.143</v>
      </c>
      <c r="K61">
        <v>687.84215500000005</v>
      </c>
      <c r="L61">
        <v>626.80499999999995</v>
      </c>
      <c r="M61">
        <v>92.92</v>
      </c>
      <c r="N61">
        <v>119.15625</v>
      </c>
      <c r="O61">
        <v>124.79062500000001</v>
      </c>
      <c r="P61">
        <v>112.48</v>
      </c>
      <c r="Q61">
        <v>10.5616</v>
      </c>
      <c r="R61">
        <v>42.846803999999999</v>
      </c>
      <c r="S61">
        <v>26.620229999999999</v>
      </c>
      <c r="T61">
        <v>0.5625</v>
      </c>
      <c r="U61">
        <v>277.875</v>
      </c>
      <c r="V61">
        <v>18.140333999999999</v>
      </c>
      <c r="W61">
        <v>43.400500000000001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24.131900000000002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0.5877</v>
      </c>
      <c r="AO61">
        <v>0</v>
      </c>
      <c r="AP61">
        <v>1.1529</v>
      </c>
      <c r="AQ61">
        <v>16.302</v>
      </c>
      <c r="AR61">
        <v>7.7279999999999998</v>
      </c>
      <c r="AS61">
        <v>10.492559999999999</v>
      </c>
      <c r="AT61">
        <v>11.2476</v>
      </c>
      <c r="AU61">
        <v>0</v>
      </c>
      <c r="AV61">
        <v>40.7712</v>
      </c>
      <c r="AW61">
        <v>76.681799999999996</v>
      </c>
      <c r="AX61">
        <v>1.143</v>
      </c>
      <c r="AY61">
        <v>0</v>
      </c>
      <c r="AZ61">
        <f t="shared" si="0"/>
        <v>84.178682999999992</v>
      </c>
      <c r="BA61">
        <f t="shared" si="1"/>
        <v>2822.2750660000011</v>
      </c>
      <c r="BD61">
        <v>4.2945000000000002</v>
      </c>
      <c r="BE61">
        <v>0</v>
      </c>
      <c r="BF61">
        <v>1.6317000000000002E-2</v>
      </c>
      <c r="BG61">
        <v>0</v>
      </c>
      <c r="BH61">
        <v>0</v>
      </c>
      <c r="BI61">
        <v>0.81115199999999998</v>
      </c>
      <c r="BJ61">
        <v>0</v>
      </c>
      <c r="BK61">
        <v>0</v>
      </c>
      <c r="BL61">
        <v>0</v>
      </c>
      <c r="BM61">
        <v>0</v>
      </c>
      <c r="BN61">
        <v>2.0639999999999999E-2</v>
      </c>
      <c r="BO61">
        <v>2.02</v>
      </c>
      <c r="BP61">
        <v>2.21</v>
      </c>
      <c r="BQ61">
        <v>3.4642300000000001</v>
      </c>
      <c r="BR61">
        <v>0</v>
      </c>
      <c r="BS61">
        <v>1.56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1.46</v>
      </c>
      <c r="CC61">
        <v>1.36</v>
      </c>
      <c r="CD61">
        <v>0.9</v>
      </c>
      <c r="CE61">
        <v>0.79</v>
      </c>
      <c r="CF61">
        <v>0.18</v>
      </c>
      <c r="CG61">
        <v>3.77</v>
      </c>
      <c r="CH61">
        <v>0.19320000000000001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3.1493000000000002</v>
      </c>
      <c r="CO61">
        <v>1.92</v>
      </c>
      <c r="CP61">
        <v>0.99528000000000005</v>
      </c>
      <c r="CQ61">
        <v>2.79379</v>
      </c>
      <c r="CR61">
        <v>2.34</v>
      </c>
      <c r="CS61">
        <v>2.0619689999999999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84.178682999999992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0</v>
      </c>
      <c r="H62">
        <v>0</v>
      </c>
      <c r="I62">
        <v>98.298000000000002</v>
      </c>
      <c r="J62">
        <v>1.143</v>
      </c>
      <c r="K62">
        <v>687.84215500000005</v>
      </c>
      <c r="L62">
        <v>626.80499999999995</v>
      </c>
      <c r="M62">
        <v>92.92</v>
      </c>
      <c r="N62">
        <v>119.15625</v>
      </c>
      <c r="O62">
        <v>124.79062500000001</v>
      </c>
      <c r="P62">
        <v>112.48</v>
      </c>
      <c r="Q62">
        <v>10.5616</v>
      </c>
      <c r="R62">
        <v>42.846803999999999</v>
      </c>
      <c r="S62">
        <v>26.620229999999999</v>
      </c>
      <c r="T62">
        <v>0.5625</v>
      </c>
      <c r="U62">
        <v>277.875</v>
      </c>
      <c r="V62">
        <v>18.140333999999999</v>
      </c>
      <c r="W62">
        <v>43.400500000000001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24.131900000000002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0.5877</v>
      </c>
      <c r="AO62">
        <v>0</v>
      </c>
      <c r="AP62">
        <v>1.1529</v>
      </c>
      <c r="AQ62">
        <v>32.603999999999999</v>
      </c>
      <c r="AR62">
        <v>7.7279999999999998</v>
      </c>
      <c r="AS62">
        <v>10.492559999999999</v>
      </c>
      <c r="AT62">
        <v>11.2476</v>
      </c>
      <c r="AU62">
        <v>0</v>
      </c>
      <c r="AV62">
        <v>40.7712</v>
      </c>
      <c r="AW62">
        <v>76.681799999999996</v>
      </c>
      <c r="AX62">
        <v>1.143</v>
      </c>
      <c r="AY62">
        <v>0</v>
      </c>
      <c r="AZ62">
        <f t="shared" si="0"/>
        <v>84.148682999999991</v>
      </c>
      <c r="BA62">
        <f t="shared" si="1"/>
        <v>2838.5470660000005</v>
      </c>
      <c r="BD62">
        <v>4.2945000000000002</v>
      </c>
      <c r="BE62">
        <v>0</v>
      </c>
      <c r="BF62">
        <v>1.6317000000000002E-2</v>
      </c>
      <c r="BG62">
        <v>0</v>
      </c>
      <c r="BH62">
        <v>0</v>
      </c>
      <c r="BI62">
        <v>0.81115199999999998</v>
      </c>
      <c r="BJ62">
        <v>0</v>
      </c>
      <c r="BK62">
        <v>0</v>
      </c>
      <c r="BL62">
        <v>0</v>
      </c>
      <c r="BM62">
        <v>0</v>
      </c>
      <c r="BN62">
        <v>2.0639999999999999E-2</v>
      </c>
      <c r="BO62">
        <v>2.02</v>
      </c>
      <c r="BP62">
        <v>2.21</v>
      </c>
      <c r="BQ62">
        <v>3.4642300000000001</v>
      </c>
      <c r="BR62">
        <v>0</v>
      </c>
      <c r="BS62">
        <v>1.58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1.46</v>
      </c>
      <c r="CC62">
        <v>1.33</v>
      </c>
      <c r="CD62">
        <v>0.88</v>
      </c>
      <c r="CE62">
        <v>0.79</v>
      </c>
      <c r="CF62">
        <v>0.18</v>
      </c>
      <c r="CG62">
        <v>3.77</v>
      </c>
      <c r="CH62">
        <v>0.19320000000000001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3.1493000000000002</v>
      </c>
      <c r="CO62">
        <v>1.92</v>
      </c>
      <c r="CP62">
        <v>0.99528000000000005</v>
      </c>
      <c r="CQ62">
        <v>2.79379</v>
      </c>
      <c r="CR62">
        <v>2.34</v>
      </c>
      <c r="CS62">
        <v>2.0619689999999999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84.148682999999991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0</v>
      </c>
      <c r="H63">
        <v>0</v>
      </c>
      <c r="I63">
        <v>98.298000000000002</v>
      </c>
      <c r="J63">
        <v>1.143</v>
      </c>
      <c r="K63">
        <v>687.84215500000005</v>
      </c>
      <c r="L63">
        <v>626.80499999999995</v>
      </c>
      <c r="M63">
        <v>92.92</v>
      </c>
      <c r="N63">
        <v>119.15625</v>
      </c>
      <c r="O63">
        <v>124.79062500000001</v>
      </c>
      <c r="P63">
        <v>112.48</v>
      </c>
      <c r="Q63">
        <v>10.5616</v>
      </c>
      <c r="R63">
        <v>42.846803999999999</v>
      </c>
      <c r="S63">
        <v>26.620229999999999</v>
      </c>
      <c r="T63">
        <v>0.5625</v>
      </c>
      <c r="U63">
        <v>277.875</v>
      </c>
      <c r="V63">
        <v>18.140333999999999</v>
      </c>
      <c r="W63">
        <v>43.400500000000001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24.131900000000002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0.5877</v>
      </c>
      <c r="AO63">
        <v>0</v>
      </c>
      <c r="AP63">
        <v>1.5371999999999999</v>
      </c>
      <c r="AQ63">
        <v>48.905999999999999</v>
      </c>
      <c r="AR63">
        <v>1.1040000000000001</v>
      </c>
      <c r="AS63">
        <v>10.492559999999999</v>
      </c>
      <c r="AT63">
        <v>11.2476</v>
      </c>
      <c r="AU63">
        <v>0</v>
      </c>
      <c r="AV63">
        <v>40.7712</v>
      </c>
      <c r="AW63">
        <v>76.681799999999996</v>
      </c>
      <c r="AX63">
        <v>1.143</v>
      </c>
      <c r="AY63">
        <v>0</v>
      </c>
      <c r="AZ63">
        <f t="shared" si="0"/>
        <v>84.417593999999994</v>
      </c>
      <c r="BA63">
        <f t="shared" si="1"/>
        <v>2848.8782770000007</v>
      </c>
      <c r="BD63">
        <v>4.2945000000000002</v>
      </c>
      <c r="BE63">
        <v>0</v>
      </c>
      <c r="BF63">
        <v>1.6317000000000002E-2</v>
      </c>
      <c r="BG63">
        <v>0</v>
      </c>
      <c r="BH63">
        <v>0</v>
      </c>
      <c r="BI63">
        <v>0.81115199999999998</v>
      </c>
      <c r="BJ63">
        <v>0</v>
      </c>
      <c r="BK63">
        <v>0</v>
      </c>
      <c r="BL63">
        <v>0</v>
      </c>
      <c r="BM63">
        <v>0</v>
      </c>
      <c r="BN63">
        <v>2.0639999999999999E-2</v>
      </c>
      <c r="BO63">
        <v>2.02</v>
      </c>
      <c r="BP63">
        <v>2.21</v>
      </c>
      <c r="BQ63">
        <v>3.4642300000000001</v>
      </c>
      <c r="BR63">
        <v>0</v>
      </c>
      <c r="BS63">
        <v>1.59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1.46</v>
      </c>
      <c r="CC63">
        <v>1.33</v>
      </c>
      <c r="CD63">
        <v>0.88</v>
      </c>
      <c r="CE63">
        <v>0.79</v>
      </c>
      <c r="CF63">
        <v>0.18</v>
      </c>
      <c r="CG63">
        <v>3.77</v>
      </c>
      <c r="CH63">
        <v>0.19320000000000001</v>
      </c>
      <c r="CI63">
        <v>5.34</v>
      </c>
      <c r="CJ63">
        <v>1.92</v>
      </c>
      <c r="CK63">
        <v>1.79</v>
      </c>
      <c r="CL63">
        <v>5.3144439999999999</v>
      </c>
      <c r="CM63">
        <v>1.870312</v>
      </c>
      <c r="CN63">
        <v>3.2924500000000001</v>
      </c>
      <c r="CO63">
        <v>2.08</v>
      </c>
      <c r="CP63">
        <v>0.99528000000000005</v>
      </c>
      <c r="CQ63">
        <v>2.79379</v>
      </c>
      <c r="CR63">
        <v>2.34</v>
      </c>
      <c r="CS63">
        <v>2.0177299999999998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84.417593999999994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0</v>
      </c>
      <c r="H64">
        <v>0</v>
      </c>
      <c r="I64">
        <v>98.298000000000002</v>
      </c>
      <c r="J64">
        <v>1.143</v>
      </c>
      <c r="K64">
        <v>687.84215500000005</v>
      </c>
      <c r="L64">
        <v>626.80499999999995</v>
      </c>
      <c r="M64">
        <v>92.92</v>
      </c>
      <c r="N64">
        <v>119.15625</v>
      </c>
      <c r="O64">
        <v>124.79062500000001</v>
      </c>
      <c r="P64">
        <v>112.48</v>
      </c>
      <c r="Q64">
        <v>10.5616</v>
      </c>
      <c r="R64">
        <v>42.846803999999999</v>
      </c>
      <c r="S64">
        <v>26.620229999999999</v>
      </c>
      <c r="T64">
        <v>0.5625</v>
      </c>
      <c r="U64">
        <v>277.875</v>
      </c>
      <c r="V64">
        <v>18.140333999999999</v>
      </c>
      <c r="W64">
        <v>43.400500000000001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24.131900000000002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0.5877</v>
      </c>
      <c r="AO64">
        <v>0</v>
      </c>
      <c r="AP64">
        <v>1.5371999999999999</v>
      </c>
      <c r="AQ64">
        <v>48.905999999999999</v>
      </c>
      <c r="AR64">
        <v>1.1040000000000001</v>
      </c>
      <c r="AS64">
        <v>10.492559999999999</v>
      </c>
      <c r="AT64">
        <v>11.2476</v>
      </c>
      <c r="AU64">
        <v>0</v>
      </c>
      <c r="AV64">
        <v>40.7712</v>
      </c>
      <c r="AW64">
        <v>76.681799999999996</v>
      </c>
      <c r="AX64">
        <v>1.143</v>
      </c>
      <c r="AY64">
        <v>0</v>
      </c>
      <c r="AZ64">
        <f t="shared" si="0"/>
        <v>84.447593999999995</v>
      </c>
      <c r="BA64">
        <f t="shared" si="1"/>
        <v>2848.9082770000009</v>
      </c>
      <c r="BD64">
        <v>4.2945000000000002</v>
      </c>
      <c r="BE64">
        <v>0</v>
      </c>
      <c r="BF64">
        <v>1.6317000000000002E-2</v>
      </c>
      <c r="BG64">
        <v>0</v>
      </c>
      <c r="BH64">
        <v>0</v>
      </c>
      <c r="BI64">
        <v>0.81115199999999998</v>
      </c>
      <c r="BJ64">
        <v>0</v>
      </c>
      <c r="BK64">
        <v>0</v>
      </c>
      <c r="BL64">
        <v>0</v>
      </c>
      <c r="BM64">
        <v>0</v>
      </c>
      <c r="BN64">
        <v>2.0639999999999999E-2</v>
      </c>
      <c r="BO64">
        <v>2.02</v>
      </c>
      <c r="BP64">
        <v>2.21</v>
      </c>
      <c r="BQ64">
        <v>3.4642300000000001</v>
      </c>
      <c r="BR64">
        <v>0</v>
      </c>
      <c r="BS64">
        <v>1.62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1.46</v>
      </c>
      <c r="CC64">
        <v>1.33</v>
      </c>
      <c r="CD64">
        <v>0.88</v>
      </c>
      <c r="CE64">
        <v>0.79</v>
      </c>
      <c r="CF64">
        <v>0.18</v>
      </c>
      <c r="CG64">
        <v>3.77</v>
      </c>
      <c r="CH64">
        <v>0.19320000000000001</v>
      </c>
      <c r="CI64">
        <v>5.34</v>
      </c>
      <c r="CJ64">
        <v>1.92</v>
      </c>
      <c r="CK64">
        <v>1.79</v>
      </c>
      <c r="CL64">
        <v>5.3144439999999999</v>
      </c>
      <c r="CM64">
        <v>1.870312</v>
      </c>
      <c r="CN64">
        <v>3.2924500000000001</v>
      </c>
      <c r="CO64">
        <v>2.08</v>
      </c>
      <c r="CP64">
        <v>0.99528000000000005</v>
      </c>
      <c r="CQ64">
        <v>2.79379</v>
      </c>
      <c r="CR64">
        <v>2.34</v>
      </c>
      <c r="CS64">
        <v>2.0177299999999998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84.447593999999995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0</v>
      </c>
      <c r="H65">
        <v>0</v>
      </c>
      <c r="I65">
        <v>98.298000000000002</v>
      </c>
      <c r="J65">
        <v>1.143</v>
      </c>
      <c r="K65">
        <v>687.84215500000005</v>
      </c>
      <c r="L65">
        <v>626.80499999999995</v>
      </c>
      <c r="M65">
        <v>92.92</v>
      </c>
      <c r="N65">
        <v>119.15625</v>
      </c>
      <c r="O65">
        <v>124.79062500000001</v>
      </c>
      <c r="P65">
        <v>112.48</v>
      </c>
      <c r="Q65">
        <v>10.5616</v>
      </c>
      <c r="R65">
        <v>42.846803999999999</v>
      </c>
      <c r="S65">
        <v>26.620229999999999</v>
      </c>
      <c r="T65">
        <v>0.5625</v>
      </c>
      <c r="U65">
        <v>277.875</v>
      </c>
      <c r="V65">
        <v>18.140333999999999</v>
      </c>
      <c r="W65">
        <v>43.400500000000001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24.131900000000002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0.5877</v>
      </c>
      <c r="AO65">
        <v>0</v>
      </c>
      <c r="AP65">
        <v>0.76859999999999995</v>
      </c>
      <c r="AQ65">
        <v>48.905999999999999</v>
      </c>
      <c r="AR65">
        <v>4.4160000000000004</v>
      </c>
      <c r="AS65">
        <v>10.492559999999999</v>
      </c>
      <c r="AT65">
        <v>11.2476</v>
      </c>
      <c r="AU65">
        <v>0</v>
      </c>
      <c r="AV65">
        <v>40.7712</v>
      </c>
      <c r="AW65">
        <v>76.681799999999996</v>
      </c>
      <c r="AX65">
        <v>1.143</v>
      </c>
      <c r="AY65">
        <v>0</v>
      </c>
      <c r="AZ65">
        <f t="shared" si="0"/>
        <v>84.617593999999997</v>
      </c>
      <c r="BA65">
        <f t="shared" si="1"/>
        <v>2851.6216770000005</v>
      </c>
      <c r="BD65">
        <v>4.2945000000000002</v>
      </c>
      <c r="BE65">
        <v>0</v>
      </c>
      <c r="BF65">
        <v>1.6317000000000002E-2</v>
      </c>
      <c r="BG65">
        <v>0</v>
      </c>
      <c r="BH65">
        <v>0</v>
      </c>
      <c r="BI65">
        <v>0.81115199999999998</v>
      </c>
      <c r="BJ65">
        <v>0</v>
      </c>
      <c r="BK65">
        <v>0</v>
      </c>
      <c r="BL65">
        <v>0</v>
      </c>
      <c r="BM65">
        <v>0</v>
      </c>
      <c r="BN65">
        <v>2.0639999999999999E-2</v>
      </c>
      <c r="BO65">
        <v>2.02</v>
      </c>
      <c r="BP65">
        <v>2.21</v>
      </c>
      <c r="BQ65">
        <v>3.4642300000000001</v>
      </c>
      <c r="BR65">
        <v>0</v>
      </c>
      <c r="BS65">
        <v>1.62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1.46</v>
      </c>
      <c r="CC65">
        <v>1.33</v>
      </c>
      <c r="CD65">
        <v>0.88</v>
      </c>
      <c r="CE65">
        <v>0.79</v>
      </c>
      <c r="CF65">
        <v>0.18</v>
      </c>
      <c r="CG65">
        <v>3.77</v>
      </c>
      <c r="CH65">
        <v>0.19320000000000001</v>
      </c>
      <c r="CI65">
        <v>5.34</v>
      </c>
      <c r="CJ65">
        <v>1.92</v>
      </c>
      <c r="CK65">
        <v>1.79</v>
      </c>
      <c r="CL65">
        <v>5.3144439999999999</v>
      </c>
      <c r="CM65">
        <v>1.870312</v>
      </c>
      <c r="CN65">
        <v>3.2924500000000001</v>
      </c>
      <c r="CO65">
        <v>2.25</v>
      </c>
      <c r="CP65">
        <v>0.99528000000000005</v>
      </c>
      <c r="CQ65">
        <v>2.79379</v>
      </c>
      <c r="CR65">
        <v>2.34</v>
      </c>
      <c r="CS65">
        <v>2.0177299999999998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84.617593999999997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0</v>
      </c>
      <c r="H66">
        <v>0</v>
      </c>
      <c r="I66">
        <v>98.298000000000002</v>
      </c>
      <c r="J66">
        <v>1.143</v>
      </c>
      <c r="K66">
        <v>687.84215500000005</v>
      </c>
      <c r="L66">
        <v>626.80499999999995</v>
      </c>
      <c r="M66">
        <v>92.92</v>
      </c>
      <c r="N66">
        <v>119.15625</v>
      </c>
      <c r="O66">
        <v>124.79062500000001</v>
      </c>
      <c r="P66">
        <v>112.48</v>
      </c>
      <c r="Q66">
        <v>10.5616</v>
      </c>
      <c r="R66">
        <v>42.846803999999999</v>
      </c>
      <c r="S66">
        <v>26.620229999999999</v>
      </c>
      <c r="T66">
        <v>0.5625</v>
      </c>
      <c r="U66">
        <v>277.875</v>
      </c>
      <c r="V66">
        <v>18.140333999999999</v>
      </c>
      <c r="W66">
        <v>43.400500000000001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24.131900000000002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0.5877</v>
      </c>
      <c r="AO66">
        <v>0</v>
      </c>
      <c r="AP66">
        <v>0.76859999999999995</v>
      </c>
      <c r="AQ66">
        <v>48.905999999999999</v>
      </c>
      <c r="AR66">
        <v>4.4160000000000004</v>
      </c>
      <c r="AS66">
        <v>10.492559999999999</v>
      </c>
      <c r="AT66">
        <v>11.2476</v>
      </c>
      <c r="AU66">
        <v>0</v>
      </c>
      <c r="AV66">
        <v>40.7712</v>
      </c>
      <c r="AW66">
        <v>76.681799999999996</v>
      </c>
      <c r="AX66">
        <v>1.143</v>
      </c>
      <c r="AY66">
        <v>0</v>
      </c>
      <c r="AZ66">
        <f t="shared" si="0"/>
        <v>84.617593999999997</v>
      </c>
      <c r="BA66">
        <f t="shared" si="1"/>
        <v>2851.6216770000005</v>
      </c>
      <c r="BD66">
        <v>4.2945000000000002</v>
      </c>
      <c r="BE66">
        <v>0</v>
      </c>
      <c r="BF66">
        <v>1.6317000000000002E-2</v>
      </c>
      <c r="BG66">
        <v>0</v>
      </c>
      <c r="BH66">
        <v>0</v>
      </c>
      <c r="BI66">
        <v>0.81115199999999998</v>
      </c>
      <c r="BJ66">
        <v>0</v>
      </c>
      <c r="BK66">
        <v>0</v>
      </c>
      <c r="BL66">
        <v>0</v>
      </c>
      <c r="BM66">
        <v>0</v>
      </c>
      <c r="BN66">
        <v>2.0639999999999999E-2</v>
      </c>
      <c r="BO66">
        <v>2.02</v>
      </c>
      <c r="BP66">
        <v>2.21</v>
      </c>
      <c r="BQ66">
        <v>3.4642300000000001</v>
      </c>
      <c r="BR66">
        <v>0</v>
      </c>
      <c r="BS66">
        <v>1.62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1.46</v>
      </c>
      <c r="CC66">
        <v>1.33</v>
      </c>
      <c r="CD66">
        <v>0.88</v>
      </c>
      <c r="CE66">
        <v>0.79</v>
      </c>
      <c r="CF66">
        <v>0.18</v>
      </c>
      <c r="CG66">
        <v>3.77</v>
      </c>
      <c r="CH66">
        <v>0.19320000000000001</v>
      </c>
      <c r="CI66">
        <v>5.34</v>
      </c>
      <c r="CJ66">
        <v>1.92</v>
      </c>
      <c r="CK66">
        <v>1.79</v>
      </c>
      <c r="CL66">
        <v>5.3144439999999999</v>
      </c>
      <c r="CM66">
        <v>1.870312</v>
      </c>
      <c r="CN66">
        <v>3.2924500000000001</v>
      </c>
      <c r="CO66">
        <v>2.25</v>
      </c>
      <c r="CP66">
        <v>0.99528000000000005</v>
      </c>
      <c r="CQ66">
        <v>2.79379</v>
      </c>
      <c r="CR66">
        <v>2.34</v>
      </c>
      <c r="CS66">
        <v>2.0177299999999998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84.617593999999997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0</v>
      </c>
      <c r="H67">
        <v>0</v>
      </c>
      <c r="I67">
        <v>98.298000000000002</v>
      </c>
      <c r="J67">
        <v>1.143</v>
      </c>
      <c r="K67">
        <v>687.84215500000005</v>
      </c>
      <c r="L67">
        <v>626.80499999999995</v>
      </c>
      <c r="M67">
        <v>92.92</v>
      </c>
      <c r="N67">
        <v>119.15625</v>
      </c>
      <c r="O67">
        <v>124.79062500000001</v>
      </c>
      <c r="P67">
        <v>112.48</v>
      </c>
      <c r="Q67">
        <v>10.5616</v>
      </c>
      <c r="R67">
        <v>42.846803999999999</v>
      </c>
      <c r="S67">
        <v>26.620229999999999</v>
      </c>
      <c r="T67">
        <v>0.5625</v>
      </c>
      <c r="U67">
        <v>277.875</v>
      </c>
      <c r="V67">
        <v>18.140333999999999</v>
      </c>
      <c r="W67">
        <v>43.400500000000001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45.147199999999998</v>
      </c>
      <c r="AH67">
        <v>24.131900000000002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0.5877</v>
      </c>
      <c r="AO67">
        <v>0</v>
      </c>
      <c r="AP67">
        <v>0.76859999999999995</v>
      </c>
      <c r="AQ67">
        <v>65.207999999999998</v>
      </c>
      <c r="AR67">
        <v>7.7279999999999998</v>
      </c>
      <c r="AS67">
        <v>10.492559999999999</v>
      </c>
      <c r="AT67">
        <v>11.2476</v>
      </c>
      <c r="AU67">
        <v>0</v>
      </c>
      <c r="AV67">
        <v>40.7712</v>
      </c>
      <c r="AW67">
        <v>76.681799999999996</v>
      </c>
      <c r="AX67">
        <v>1.143</v>
      </c>
      <c r="AY67">
        <v>0</v>
      </c>
      <c r="AZ67">
        <f t="shared" si="0"/>
        <v>84.707556999999994</v>
      </c>
      <c r="BA67">
        <f t="shared" si="1"/>
        <v>2871.3256400000009</v>
      </c>
      <c r="BD67">
        <v>4.2945000000000002</v>
      </c>
      <c r="BE67">
        <v>0</v>
      </c>
      <c r="BF67">
        <v>1.6279999999999999E-2</v>
      </c>
      <c r="BG67">
        <v>0</v>
      </c>
      <c r="BH67">
        <v>0</v>
      </c>
      <c r="BI67">
        <v>0.81115199999999998</v>
      </c>
      <c r="BJ67">
        <v>0</v>
      </c>
      <c r="BK67">
        <v>0</v>
      </c>
      <c r="BL67">
        <v>0</v>
      </c>
      <c r="BM67">
        <v>0</v>
      </c>
      <c r="BN67">
        <v>2.0639999999999999E-2</v>
      </c>
      <c r="BO67">
        <v>2.02</v>
      </c>
      <c r="BP67">
        <v>2.21</v>
      </c>
      <c r="BQ67">
        <v>3.4642300000000001</v>
      </c>
      <c r="BR67">
        <v>0</v>
      </c>
      <c r="BS67">
        <v>1.62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1.46</v>
      </c>
      <c r="CC67">
        <v>1.33</v>
      </c>
      <c r="CD67">
        <v>0.97</v>
      </c>
      <c r="CE67">
        <v>0.79</v>
      </c>
      <c r="CF67">
        <v>0.18</v>
      </c>
      <c r="CG67">
        <v>3.77</v>
      </c>
      <c r="CH67">
        <v>0.19320000000000001</v>
      </c>
      <c r="CI67">
        <v>5.34</v>
      </c>
      <c r="CJ67">
        <v>1.92</v>
      </c>
      <c r="CK67">
        <v>1.79</v>
      </c>
      <c r="CL67">
        <v>5.3144439999999999</v>
      </c>
      <c r="CM67">
        <v>1.870312</v>
      </c>
      <c r="CN67">
        <v>3.2924500000000001</v>
      </c>
      <c r="CO67">
        <v>2.25</v>
      </c>
      <c r="CP67">
        <v>0.99528000000000005</v>
      </c>
      <c r="CQ67">
        <v>2.79379</v>
      </c>
      <c r="CR67">
        <v>2.34</v>
      </c>
      <c r="CS67">
        <v>2.0177299999999998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84.707556999999994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0</v>
      </c>
      <c r="H68">
        <v>0</v>
      </c>
      <c r="I68">
        <v>98.298000000000002</v>
      </c>
      <c r="J68">
        <v>1.143</v>
      </c>
      <c r="K68">
        <v>687.84215500000005</v>
      </c>
      <c r="L68">
        <v>626.80499999999995</v>
      </c>
      <c r="M68">
        <v>92.92</v>
      </c>
      <c r="N68">
        <v>119.15625</v>
      </c>
      <c r="O68">
        <v>124.79062500000001</v>
      </c>
      <c r="P68">
        <v>112.48</v>
      </c>
      <c r="Q68">
        <v>10.5616</v>
      </c>
      <c r="R68">
        <v>42.846803999999999</v>
      </c>
      <c r="S68">
        <v>26.620229999999999</v>
      </c>
      <c r="T68">
        <v>0.5625</v>
      </c>
      <c r="U68">
        <v>277.875</v>
      </c>
      <c r="V68">
        <v>18.140333999999999</v>
      </c>
      <c r="W68">
        <v>43.400500000000001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45.147199999999998</v>
      </c>
      <c r="AH68">
        <v>24.131900000000002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0.5877</v>
      </c>
      <c r="AO68">
        <v>0</v>
      </c>
      <c r="AP68">
        <v>0.76859999999999995</v>
      </c>
      <c r="AQ68">
        <v>65.207999999999998</v>
      </c>
      <c r="AR68">
        <v>7.7279999999999998</v>
      </c>
      <c r="AS68">
        <v>10.492559999999999</v>
      </c>
      <c r="AT68">
        <v>11.2476</v>
      </c>
      <c r="AU68">
        <v>0</v>
      </c>
      <c r="AV68">
        <v>40.7712</v>
      </c>
      <c r="AW68">
        <v>76.681799999999996</v>
      </c>
      <c r="AX68">
        <v>1.143</v>
      </c>
      <c r="AY68">
        <v>0</v>
      </c>
      <c r="AZ68">
        <f t="shared" ref="AZ68:AZ98" si="3">DJ68</f>
        <v>84.707556999999994</v>
      </c>
      <c r="BA68">
        <f t="shared" ref="BA68:BA98" si="4">SUM(B68:AZ68)</f>
        <v>2871.3256400000009</v>
      </c>
      <c r="BD68">
        <v>4.2945000000000002</v>
      </c>
      <c r="BE68">
        <v>0</v>
      </c>
      <c r="BF68">
        <v>1.6279999999999999E-2</v>
      </c>
      <c r="BG68">
        <v>0</v>
      </c>
      <c r="BH68">
        <v>0</v>
      </c>
      <c r="BI68">
        <v>0.81115199999999998</v>
      </c>
      <c r="BJ68">
        <v>0</v>
      </c>
      <c r="BK68">
        <v>0</v>
      </c>
      <c r="BL68">
        <v>0</v>
      </c>
      <c r="BM68">
        <v>0</v>
      </c>
      <c r="BN68">
        <v>2.0639999999999999E-2</v>
      </c>
      <c r="BO68">
        <v>2.02</v>
      </c>
      <c r="BP68">
        <v>2.21</v>
      </c>
      <c r="BQ68">
        <v>3.4642300000000001</v>
      </c>
      <c r="BR68">
        <v>0</v>
      </c>
      <c r="BS68">
        <v>1.62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1.46</v>
      </c>
      <c r="CC68">
        <v>1.33</v>
      </c>
      <c r="CD68">
        <v>0.97</v>
      </c>
      <c r="CE68">
        <v>0.79</v>
      </c>
      <c r="CF68">
        <v>0.18</v>
      </c>
      <c r="CG68">
        <v>3.77</v>
      </c>
      <c r="CH68">
        <v>0.19320000000000001</v>
      </c>
      <c r="CI68">
        <v>5.34</v>
      </c>
      <c r="CJ68">
        <v>1.92</v>
      </c>
      <c r="CK68">
        <v>1.79</v>
      </c>
      <c r="CL68">
        <v>5.3144439999999999</v>
      </c>
      <c r="CM68">
        <v>1.870312</v>
      </c>
      <c r="CN68">
        <v>3.2924500000000001</v>
      </c>
      <c r="CO68">
        <v>2.25</v>
      </c>
      <c r="CP68">
        <v>0.99528000000000005</v>
      </c>
      <c r="CQ68">
        <v>2.79379</v>
      </c>
      <c r="CR68">
        <v>2.34</v>
      </c>
      <c r="CS68">
        <v>2.0177299999999998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84.707556999999994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0</v>
      </c>
      <c r="H69">
        <v>0</v>
      </c>
      <c r="I69">
        <v>98.298000000000002</v>
      </c>
      <c r="J69">
        <v>1.143</v>
      </c>
      <c r="K69">
        <v>687.84215500000005</v>
      </c>
      <c r="L69">
        <v>626.80499999999995</v>
      </c>
      <c r="M69">
        <v>92.92</v>
      </c>
      <c r="N69">
        <v>119.15625</v>
      </c>
      <c r="O69">
        <v>124.79062500000001</v>
      </c>
      <c r="P69">
        <v>112.48</v>
      </c>
      <c r="Q69">
        <v>10.5616</v>
      </c>
      <c r="R69">
        <v>42.846803999999999</v>
      </c>
      <c r="S69">
        <v>26.620229999999999</v>
      </c>
      <c r="T69">
        <v>0.5625</v>
      </c>
      <c r="U69">
        <v>279.18</v>
      </c>
      <c r="V69">
        <v>18.140333999999999</v>
      </c>
      <c r="W69">
        <v>43.400500000000001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9.1440000000000001</v>
      </c>
      <c r="AG69">
        <v>45.147199999999998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0.5877</v>
      </c>
      <c r="AO69">
        <v>0</v>
      </c>
      <c r="AP69">
        <v>1.5371999999999999</v>
      </c>
      <c r="AQ69">
        <v>65.207999999999998</v>
      </c>
      <c r="AR69">
        <v>7.7279999999999998</v>
      </c>
      <c r="AS69">
        <v>10.492559999999999</v>
      </c>
      <c r="AT69">
        <v>11.2476</v>
      </c>
      <c r="AU69">
        <v>0</v>
      </c>
      <c r="AV69">
        <v>40.7712</v>
      </c>
      <c r="AW69">
        <v>76.681799999999996</v>
      </c>
      <c r="AX69">
        <v>1.143</v>
      </c>
      <c r="AY69">
        <v>0</v>
      </c>
      <c r="AZ69">
        <f t="shared" si="3"/>
        <v>85.030756999999994</v>
      </c>
      <c r="BA69">
        <f t="shared" si="4"/>
        <v>2897.8543400000012</v>
      </c>
      <c r="BD69">
        <v>4.2945000000000002</v>
      </c>
      <c r="BE69">
        <v>0</v>
      </c>
      <c r="BF69">
        <v>1.6279999999999999E-2</v>
      </c>
      <c r="BG69">
        <v>0</v>
      </c>
      <c r="BH69">
        <v>0</v>
      </c>
      <c r="BI69">
        <v>0.81115199999999998</v>
      </c>
      <c r="BJ69">
        <v>0</v>
      </c>
      <c r="BK69">
        <v>0</v>
      </c>
      <c r="BL69">
        <v>0</v>
      </c>
      <c r="BM69">
        <v>0</v>
      </c>
      <c r="BN69">
        <v>2.0639999999999999E-2</v>
      </c>
      <c r="BO69">
        <v>2.02</v>
      </c>
      <c r="BP69">
        <v>2.21</v>
      </c>
      <c r="BQ69">
        <v>3.4642300000000001</v>
      </c>
      <c r="BR69">
        <v>0</v>
      </c>
      <c r="BS69">
        <v>1.62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1.46</v>
      </c>
      <c r="CC69">
        <v>1.46</v>
      </c>
      <c r="CD69">
        <v>0.97</v>
      </c>
      <c r="CE69">
        <v>0.79</v>
      </c>
      <c r="CF69">
        <v>0.18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</v>
      </c>
      <c r="CN69">
        <v>3.2924500000000001</v>
      </c>
      <c r="CO69">
        <v>2.25</v>
      </c>
      <c r="CP69">
        <v>0.99528000000000005</v>
      </c>
      <c r="CQ69">
        <v>2.79379</v>
      </c>
      <c r="CR69">
        <v>2.34</v>
      </c>
      <c r="CS69">
        <v>2.0177299999999998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85.030756999999994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0</v>
      </c>
      <c r="H70">
        <v>0</v>
      </c>
      <c r="I70">
        <v>98.298000000000002</v>
      </c>
      <c r="J70">
        <v>1.143</v>
      </c>
      <c r="K70">
        <v>687.84215500000005</v>
      </c>
      <c r="L70">
        <v>626.80499999999995</v>
      </c>
      <c r="M70">
        <v>92.92</v>
      </c>
      <c r="N70">
        <v>119.15625</v>
      </c>
      <c r="O70">
        <v>124.79062500000001</v>
      </c>
      <c r="P70">
        <v>112.48</v>
      </c>
      <c r="Q70">
        <v>10.5616</v>
      </c>
      <c r="R70">
        <v>42.846803999999999</v>
      </c>
      <c r="S70">
        <v>26.620229999999999</v>
      </c>
      <c r="T70">
        <v>0.5625</v>
      </c>
      <c r="U70">
        <v>279.18</v>
      </c>
      <c r="V70">
        <v>18.140333999999999</v>
      </c>
      <c r="W70">
        <v>43.400500000000001</v>
      </c>
      <c r="X70">
        <v>147.515625</v>
      </c>
      <c r="Y70">
        <v>0</v>
      </c>
      <c r="Z70">
        <v>1.1000000000000001</v>
      </c>
      <c r="AA70">
        <v>0</v>
      </c>
      <c r="AB70">
        <v>4.1639999999999997</v>
      </c>
      <c r="AC70">
        <v>0</v>
      </c>
      <c r="AD70">
        <v>1.367</v>
      </c>
      <c r="AE70">
        <v>17.011199999999999</v>
      </c>
      <c r="AF70">
        <v>9.1440000000000001</v>
      </c>
      <c r="AG70">
        <v>45.147199999999998</v>
      </c>
      <c r="AH70">
        <v>72.395700000000005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0.5877</v>
      </c>
      <c r="AO70">
        <v>0</v>
      </c>
      <c r="AP70">
        <v>2.3058000000000001</v>
      </c>
      <c r="AQ70">
        <v>65.207999999999998</v>
      </c>
      <c r="AR70">
        <v>7.7279999999999998</v>
      </c>
      <c r="AS70">
        <v>10.492559999999999</v>
      </c>
      <c r="AT70">
        <v>11.2476</v>
      </c>
      <c r="AU70">
        <v>0</v>
      </c>
      <c r="AV70">
        <v>40.7712</v>
      </c>
      <c r="AW70">
        <v>76.681799999999996</v>
      </c>
      <c r="AX70">
        <v>1.143</v>
      </c>
      <c r="AY70">
        <v>0</v>
      </c>
      <c r="AZ70">
        <f t="shared" si="3"/>
        <v>85.559956999999997</v>
      </c>
      <c r="BA70">
        <f t="shared" si="4"/>
        <v>2946.9262400000011</v>
      </c>
      <c r="BD70">
        <v>4.2945000000000002</v>
      </c>
      <c r="BE70">
        <v>0</v>
      </c>
      <c r="BF70">
        <v>1.6279999999999999E-2</v>
      </c>
      <c r="BG70">
        <v>0</v>
      </c>
      <c r="BH70">
        <v>0</v>
      </c>
      <c r="BI70">
        <v>0.81115199999999998</v>
      </c>
      <c r="BJ70">
        <v>0</v>
      </c>
      <c r="BK70">
        <v>0</v>
      </c>
      <c r="BL70">
        <v>0</v>
      </c>
      <c r="BM70">
        <v>0</v>
      </c>
      <c r="BN70">
        <v>2.0639999999999999E-2</v>
      </c>
      <c r="BO70">
        <v>2.02</v>
      </c>
      <c r="BP70">
        <v>2.21</v>
      </c>
      <c r="BQ70">
        <v>3.4642300000000001</v>
      </c>
      <c r="BR70">
        <v>0</v>
      </c>
      <c r="BS70">
        <v>1.62</v>
      </c>
      <c r="BT70">
        <v>0.33600000000000002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1.46</v>
      </c>
      <c r="CC70">
        <v>1.46</v>
      </c>
      <c r="CD70">
        <v>0.97</v>
      </c>
      <c r="CE70">
        <v>0.79</v>
      </c>
      <c r="CF70">
        <v>0.18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5.3144439999999999</v>
      </c>
      <c r="CM70">
        <v>1.870312</v>
      </c>
      <c r="CN70">
        <v>3.2924500000000001</v>
      </c>
      <c r="CO70">
        <v>2.25</v>
      </c>
      <c r="CP70">
        <v>0.99528000000000005</v>
      </c>
      <c r="CQ70">
        <v>2.79379</v>
      </c>
      <c r="CR70">
        <v>2.34</v>
      </c>
      <c r="CS70">
        <v>2.0177299999999998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85.559956999999997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0</v>
      </c>
      <c r="H71">
        <v>0</v>
      </c>
      <c r="I71">
        <v>98.298000000000002</v>
      </c>
      <c r="J71">
        <v>1.143</v>
      </c>
      <c r="K71">
        <v>687.84215500000005</v>
      </c>
      <c r="L71">
        <v>626.80499999999995</v>
      </c>
      <c r="M71">
        <v>92.92</v>
      </c>
      <c r="N71">
        <v>119.15625</v>
      </c>
      <c r="O71">
        <v>124.79062500000001</v>
      </c>
      <c r="P71">
        <v>112.86</v>
      </c>
      <c r="Q71">
        <v>10.5616</v>
      </c>
      <c r="R71">
        <v>42.846803999999999</v>
      </c>
      <c r="S71">
        <v>26.620229999999999</v>
      </c>
      <c r="T71">
        <v>0.5625</v>
      </c>
      <c r="U71">
        <v>279.18</v>
      </c>
      <c r="V71">
        <v>18.140333999999999</v>
      </c>
      <c r="W71">
        <v>43.400500000000001</v>
      </c>
      <c r="X71">
        <v>147.515625</v>
      </c>
      <c r="Y71">
        <v>0</v>
      </c>
      <c r="Z71">
        <v>6.5537999999999998</v>
      </c>
      <c r="AA71">
        <v>3.7919999999999998</v>
      </c>
      <c r="AB71">
        <v>13.88</v>
      </c>
      <c r="AC71">
        <v>0</v>
      </c>
      <c r="AD71">
        <v>9.4322999999999997</v>
      </c>
      <c r="AE71">
        <v>34.022399999999998</v>
      </c>
      <c r="AF71">
        <v>18.288</v>
      </c>
      <c r="AG71">
        <v>45.147199999999998</v>
      </c>
      <c r="AH71">
        <v>87.93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0.5877</v>
      </c>
      <c r="AO71">
        <v>0</v>
      </c>
      <c r="AP71">
        <v>6.4050000000000002</v>
      </c>
      <c r="AQ71">
        <v>65.207999999999998</v>
      </c>
      <c r="AR71">
        <v>7.7279999999999998</v>
      </c>
      <c r="AS71">
        <v>10.492559999999999</v>
      </c>
      <c r="AT71">
        <v>11.2476</v>
      </c>
      <c r="AU71">
        <v>0</v>
      </c>
      <c r="AV71">
        <v>40.7712</v>
      </c>
      <c r="AW71">
        <v>76.681799999999996</v>
      </c>
      <c r="AX71">
        <v>1.143</v>
      </c>
      <c r="AY71">
        <v>0</v>
      </c>
      <c r="AZ71">
        <f t="shared" si="3"/>
        <v>85.738356999999993</v>
      </c>
      <c r="BA71">
        <f t="shared" si="4"/>
        <v>3023.0584400000007</v>
      </c>
      <c r="BD71">
        <v>4.2945000000000002</v>
      </c>
      <c r="BE71">
        <v>0</v>
      </c>
      <c r="BF71">
        <v>1.6279999999999999E-2</v>
      </c>
      <c r="BG71">
        <v>0</v>
      </c>
      <c r="BH71">
        <v>0</v>
      </c>
      <c r="BI71">
        <v>0.81115199999999998</v>
      </c>
      <c r="BJ71">
        <v>0</v>
      </c>
      <c r="BK71">
        <v>0</v>
      </c>
      <c r="BL71">
        <v>0</v>
      </c>
      <c r="BM71">
        <v>0</v>
      </c>
      <c r="BN71">
        <v>2.0639999999999999E-2</v>
      </c>
      <c r="BO71">
        <v>2.02</v>
      </c>
      <c r="BP71">
        <v>2.21</v>
      </c>
      <c r="BQ71">
        <v>3.4642300000000001</v>
      </c>
      <c r="BR71">
        <v>5.5199999999999999E-2</v>
      </c>
      <c r="BS71">
        <v>1.62</v>
      </c>
      <c r="BT71">
        <v>0.33600000000000002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1.46</v>
      </c>
      <c r="CC71">
        <v>1.46</v>
      </c>
      <c r="CD71">
        <v>0.97</v>
      </c>
      <c r="CE71">
        <v>0.79</v>
      </c>
      <c r="CF71">
        <v>0.18</v>
      </c>
      <c r="CG71">
        <v>3.77</v>
      </c>
      <c r="CH71">
        <v>0.70279999999999998</v>
      </c>
      <c r="CI71">
        <v>5.34</v>
      </c>
      <c r="CJ71">
        <v>1.92</v>
      </c>
      <c r="CK71">
        <v>1.79</v>
      </c>
      <c r="CL71">
        <v>5.3144439999999999</v>
      </c>
      <c r="CM71">
        <v>1.870312</v>
      </c>
      <c r="CN71">
        <v>3.2924500000000001</v>
      </c>
      <c r="CO71">
        <v>2.25</v>
      </c>
      <c r="CP71">
        <v>0.99528000000000005</v>
      </c>
      <c r="CQ71">
        <v>2.79379</v>
      </c>
      <c r="CR71">
        <v>2.34</v>
      </c>
      <c r="CS71">
        <v>2.0177299999999998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85.738356999999993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0</v>
      </c>
      <c r="H72">
        <v>0</v>
      </c>
      <c r="I72">
        <v>98.298000000000002</v>
      </c>
      <c r="J72">
        <v>1.143</v>
      </c>
      <c r="K72">
        <v>687.84215500000005</v>
      </c>
      <c r="L72">
        <v>626.80499999999995</v>
      </c>
      <c r="M72">
        <v>92.92</v>
      </c>
      <c r="N72">
        <v>119.15625</v>
      </c>
      <c r="O72">
        <v>124.79062500000001</v>
      </c>
      <c r="P72">
        <v>112.86</v>
      </c>
      <c r="Q72">
        <v>10.5616</v>
      </c>
      <c r="R72">
        <v>42.846803999999999</v>
      </c>
      <c r="S72">
        <v>26.620229999999999</v>
      </c>
      <c r="T72">
        <v>0.5625</v>
      </c>
      <c r="U72">
        <v>279.18</v>
      </c>
      <c r="V72">
        <v>18.140333999999999</v>
      </c>
      <c r="W72">
        <v>43.400500000000001</v>
      </c>
      <c r="X72">
        <v>147.515625</v>
      </c>
      <c r="Y72">
        <v>0</v>
      </c>
      <c r="Z72">
        <v>7.15</v>
      </c>
      <c r="AA72">
        <v>17.774999999999999</v>
      </c>
      <c r="AB72">
        <v>27.76</v>
      </c>
      <c r="AC72">
        <v>0</v>
      </c>
      <c r="AD72">
        <v>18.864599999999999</v>
      </c>
      <c r="AE72">
        <v>34.022399999999998</v>
      </c>
      <c r="AF72">
        <v>27.431999999999999</v>
      </c>
      <c r="AG72">
        <v>45.147199999999998</v>
      </c>
      <c r="AH72">
        <v>117.24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0.5877</v>
      </c>
      <c r="AO72">
        <v>0</v>
      </c>
      <c r="AP72">
        <v>6.4050000000000002</v>
      </c>
      <c r="AQ72">
        <v>65.207999999999998</v>
      </c>
      <c r="AR72">
        <v>7.7279999999999998</v>
      </c>
      <c r="AS72">
        <v>10.492559999999999</v>
      </c>
      <c r="AT72">
        <v>11.2476</v>
      </c>
      <c r="AU72">
        <v>0</v>
      </c>
      <c r="AV72">
        <v>40.7712</v>
      </c>
      <c r="AW72">
        <v>76.681799999999996</v>
      </c>
      <c r="AX72">
        <v>1.143</v>
      </c>
      <c r="AY72">
        <v>0</v>
      </c>
      <c r="AZ72">
        <f t="shared" si="3"/>
        <v>86.913884999999993</v>
      </c>
      <c r="BA72">
        <f t="shared" si="4"/>
        <v>3106.8807680000004</v>
      </c>
      <c r="BD72">
        <v>4.2945000000000002</v>
      </c>
      <c r="BE72">
        <v>0</v>
      </c>
      <c r="BF72">
        <v>1.6279999999999999E-2</v>
      </c>
      <c r="BG72">
        <v>0</v>
      </c>
      <c r="BH72">
        <v>0</v>
      </c>
      <c r="BI72">
        <v>0.81115199999999998</v>
      </c>
      <c r="BJ72">
        <v>0</v>
      </c>
      <c r="BK72">
        <v>0</v>
      </c>
      <c r="BL72">
        <v>0</v>
      </c>
      <c r="BM72">
        <v>0</v>
      </c>
      <c r="BN72">
        <v>2.0639999999999999E-2</v>
      </c>
      <c r="BO72">
        <v>2.02</v>
      </c>
      <c r="BP72">
        <v>2.21</v>
      </c>
      <c r="BQ72">
        <v>3.4642300000000001</v>
      </c>
      <c r="BR72">
        <v>0.49992799999999998</v>
      </c>
      <c r="BS72">
        <v>1.62</v>
      </c>
      <c r="BT72">
        <v>0.83160000000000001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1.46</v>
      </c>
      <c r="CC72">
        <v>1.46</v>
      </c>
      <c r="CD72">
        <v>0.97</v>
      </c>
      <c r="CE72">
        <v>0.79</v>
      </c>
      <c r="CF72">
        <v>0.18</v>
      </c>
      <c r="CG72">
        <v>3.77</v>
      </c>
      <c r="CH72">
        <v>0.93799999999999994</v>
      </c>
      <c r="CI72">
        <v>5.34</v>
      </c>
      <c r="CJ72">
        <v>1.92</v>
      </c>
      <c r="CK72">
        <v>1.79</v>
      </c>
      <c r="CL72">
        <v>5.3144439999999999</v>
      </c>
      <c r="CM72">
        <v>1.870312</v>
      </c>
      <c r="CN72">
        <v>3.2924500000000001</v>
      </c>
      <c r="CO72">
        <v>2.25</v>
      </c>
      <c r="CP72">
        <v>0.99528000000000005</v>
      </c>
      <c r="CQ72">
        <v>2.79379</v>
      </c>
      <c r="CR72">
        <v>2.34</v>
      </c>
      <c r="CS72">
        <v>2.0177299999999998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86.913884999999993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0</v>
      </c>
      <c r="H73">
        <v>0</v>
      </c>
      <c r="I73">
        <v>98.298000000000002</v>
      </c>
      <c r="J73">
        <v>1.143</v>
      </c>
      <c r="K73">
        <v>687.84215500000005</v>
      </c>
      <c r="L73">
        <v>626.80499999999995</v>
      </c>
      <c r="M73">
        <v>92.92</v>
      </c>
      <c r="N73">
        <v>119.15625</v>
      </c>
      <c r="O73">
        <v>124.79062500000001</v>
      </c>
      <c r="P73">
        <v>113.354</v>
      </c>
      <c r="Q73">
        <v>10.5616</v>
      </c>
      <c r="R73">
        <v>42.846803999999999</v>
      </c>
      <c r="S73">
        <v>26.620229999999999</v>
      </c>
      <c r="T73">
        <v>0.5625</v>
      </c>
      <c r="U73">
        <v>279.18</v>
      </c>
      <c r="V73">
        <v>18.140333999999999</v>
      </c>
      <c r="W73">
        <v>43.400500000000001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51.209028000000004</v>
      </c>
      <c r="AF73">
        <v>30.784800000000001</v>
      </c>
      <c r="AG73">
        <v>45.147199999999998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12.782</v>
      </c>
      <c r="AM73">
        <v>9.6530000000000005</v>
      </c>
      <c r="AN73">
        <v>0.56811</v>
      </c>
      <c r="AO73">
        <v>0</v>
      </c>
      <c r="AP73">
        <v>6.1487999999999996</v>
      </c>
      <c r="AQ73">
        <v>65.207999999999998</v>
      </c>
      <c r="AR73">
        <v>17.664000000000001</v>
      </c>
      <c r="AS73">
        <v>10.492559999999999</v>
      </c>
      <c r="AT73">
        <v>11.2476</v>
      </c>
      <c r="AU73">
        <v>0</v>
      </c>
      <c r="AV73">
        <v>40.7712</v>
      </c>
      <c r="AW73">
        <v>76.681799999999996</v>
      </c>
      <c r="AX73">
        <v>1.143</v>
      </c>
      <c r="AY73">
        <v>0</v>
      </c>
      <c r="AZ73">
        <f t="shared" si="3"/>
        <v>87.742284999999995</v>
      </c>
      <c r="BA73">
        <f t="shared" si="4"/>
        <v>3225.0030460000007</v>
      </c>
      <c r="BD73">
        <v>4.2945000000000002</v>
      </c>
      <c r="BE73">
        <v>0</v>
      </c>
      <c r="BF73">
        <v>1.6279999999999999E-2</v>
      </c>
      <c r="BG73">
        <v>0</v>
      </c>
      <c r="BH73">
        <v>0</v>
      </c>
      <c r="BI73">
        <v>0.81115199999999998</v>
      </c>
      <c r="BJ73">
        <v>0</v>
      </c>
      <c r="BK73">
        <v>0</v>
      </c>
      <c r="BL73">
        <v>0</v>
      </c>
      <c r="BM73">
        <v>0</v>
      </c>
      <c r="BN73">
        <v>2.0639999999999999E-2</v>
      </c>
      <c r="BO73">
        <v>2.02</v>
      </c>
      <c r="BP73">
        <v>2.21</v>
      </c>
      <c r="BQ73">
        <v>3.4642300000000001</v>
      </c>
      <c r="BR73">
        <v>0.49992799999999998</v>
      </c>
      <c r="BS73">
        <v>1.62</v>
      </c>
      <c r="BT73">
        <v>1.6632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1.46</v>
      </c>
      <c r="CC73">
        <v>1.46</v>
      </c>
      <c r="CD73">
        <v>0.97</v>
      </c>
      <c r="CE73">
        <v>0.63</v>
      </c>
      <c r="CF73">
        <v>0.18</v>
      </c>
      <c r="CG73">
        <v>3.77</v>
      </c>
      <c r="CH73">
        <v>1.0948</v>
      </c>
      <c r="CI73">
        <v>5.34</v>
      </c>
      <c r="CJ73">
        <v>1.92</v>
      </c>
      <c r="CK73">
        <v>1.79</v>
      </c>
      <c r="CL73">
        <v>5.3144439999999999</v>
      </c>
      <c r="CM73">
        <v>1.870312</v>
      </c>
      <c r="CN73">
        <v>3.2924500000000001</v>
      </c>
      <c r="CO73">
        <v>2.25</v>
      </c>
      <c r="CP73">
        <v>0.99528000000000005</v>
      </c>
      <c r="CQ73">
        <v>2.79379</v>
      </c>
      <c r="CR73">
        <v>2.34</v>
      </c>
      <c r="CS73">
        <v>2.0177299999999998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87.742284999999995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0</v>
      </c>
      <c r="H74">
        <v>0</v>
      </c>
      <c r="I74">
        <v>98.298000000000002</v>
      </c>
      <c r="J74">
        <v>1.143</v>
      </c>
      <c r="K74">
        <v>687.84215500000005</v>
      </c>
      <c r="L74">
        <v>626.80499999999995</v>
      </c>
      <c r="M74">
        <v>92.92</v>
      </c>
      <c r="N74">
        <v>119.15625</v>
      </c>
      <c r="O74">
        <v>124.79062500000001</v>
      </c>
      <c r="P74">
        <v>113.354</v>
      </c>
      <c r="Q74">
        <v>10.5616</v>
      </c>
      <c r="R74">
        <v>42.846803999999999</v>
      </c>
      <c r="S74">
        <v>26.620229999999999</v>
      </c>
      <c r="T74">
        <v>0.5625</v>
      </c>
      <c r="U74">
        <v>279.18</v>
      </c>
      <c r="V74">
        <v>18.140333999999999</v>
      </c>
      <c r="W74">
        <v>43.400500000000001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40.088999999999999</v>
      </c>
      <c r="AM74">
        <v>16.38252</v>
      </c>
      <c r="AN74">
        <v>0.56811</v>
      </c>
      <c r="AO74">
        <v>0</v>
      </c>
      <c r="AP74">
        <v>5.6364000000000001</v>
      </c>
      <c r="AQ74">
        <v>65.207999999999998</v>
      </c>
      <c r="AR74">
        <v>17.664000000000001</v>
      </c>
      <c r="AS74">
        <v>10.492559999999999</v>
      </c>
      <c r="AT74">
        <v>11.2476</v>
      </c>
      <c r="AU74">
        <v>0</v>
      </c>
      <c r="AV74">
        <v>40.7712</v>
      </c>
      <c r="AW74">
        <v>76.681799999999996</v>
      </c>
      <c r="AX74">
        <v>1.143</v>
      </c>
      <c r="AY74">
        <v>0</v>
      </c>
      <c r="AZ74">
        <f t="shared" si="3"/>
        <v>87.789884999999998</v>
      </c>
      <c r="BA74">
        <f t="shared" si="4"/>
        <v>3266.586166000001</v>
      </c>
      <c r="BD74">
        <v>4.2945000000000002</v>
      </c>
      <c r="BE74">
        <v>0</v>
      </c>
      <c r="BF74">
        <v>1.6279999999999999E-2</v>
      </c>
      <c r="BG74">
        <v>0</v>
      </c>
      <c r="BH74">
        <v>0</v>
      </c>
      <c r="BI74">
        <v>0.81115199999999998</v>
      </c>
      <c r="BJ74">
        <v>0</v>
      </c>
      <c r="BK74">
        <v>0</v>
      </c>
      <c r="BL74">
        <v>0</v>
      </c>
      <c r="BM74">
        <v>0</v>
      </c>
      <c r="BN74">
        <v>2.0639999999999999E-2</v>
      </c>
      <c r="BO74">
        <v>2.02</v>
      </c>
      <c r="BP74">
        <v>2.21</v>
      </c>
      <c r="BQ74">
        <v>3.4642300000000001</v>
      </c>
      <c r="BR74">
        <v>0.49992799999999998</v>
      </c>
      <c r="BS74">
        <v>1.62</v>
      </c>
      <c r="BT74">
        <v>1.6632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1.46</v>
      </c>
      <c r="CC74">
        <v>1.46</v>
      </c>
      <c r="CD74">
        <v>0.97</v>
      </c>
      <c r="CE74">
        <v>0.63</v>
      </c>
      <c r="CF74">
        <v>0.18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5.3144439999999999</v>
      </c>
      <c r="CM74">
        <v>1.870312</v>
      </c>
      <c r="CN74">
        <v>3.2924500000000001</v>
      </c>
      <c r="CO74">
        <v>2.25</v>
      </c>
      <c r="CP74">
        <v>0.99528000000000005</v>
      </c>
      <c r="CQ74">
        <v>2.79379</v>
      </c>
      <c r="CR74">
        <v>2.34</v>
      </c>
      <c r="CS74">
        <v>2.0177299999999998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87.789884999999998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0</v>
      </c>
      <c r="H75">
        <v>0</v>
      </c>
      <c r="I75">
        <v>98.298000000000002</v>
      </c>
      <c r="J75">
        <v>1.143</v>
      </c>
      <c r="K75">
        <v>687.84215500000005</v>
      </c>
      <c r="L75">
        <v>626.80499999999995</v>
      </c>
      <c r="M75">
        <v>92.92</v>
      </c>
      <c r="N75">
        <v>119.15625</v>
      </c>
      <c r="O75">
        <v>124.79062500000001</v>
      </c>
      <c r="P75">
        <v>113.354</v>
      </c>
      <c r="Q75">
        <v>10.5616</v>
      </c>
      <c r="R75">
        <v>42.846803999999999</v>
      </c>
      <c r="S75">
        <v>26.620229999999999</v>
      </c>
      <c r="T75">
        <v>0.5625</v>
      </c>
      <c r="U75">
        <v>279.18</v>
      </c>
      <c r="V75">
        <v>18.140333999999999</v>
      </c>
      <c r="W75">
        <v>43.400500000000001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40.088999999999999</v>
      </c>
      <c r="AM75">
        <v>16.38252</v>
      </c>
      <c r="AN75">
        <v>0.56811</v>
      </c>
      <c r="AO75">
        <v>0</v>
      </c>
      <c r="AP75">
        <v>2.3058000000000001</v>
      </c>
      <c r="AQ75">
        <v>65.207999999999998</v>
      </c>
      <c r="AR75">
        <v>17.664000000000001</v>
      </c>
      <c r="AS75">
        <v>10.492559999999999</v>
      </c>
      <c r="AT75">
        <v>11.2476</v>
      </c>
      <c r="AU75">
        <v>0</v>
      </c>
      <c r="AV75">
        <v>40.7712</v>
      </c>
      <c r="AW75">
        <v>76.681799999999996</v>
      </c>
      <c r="AX75">
        <v>1.143</v>
      </c>
      <c r="AY75">
        <v>0</v>
      </c>
      <c r="AZ75">
        <f t="shared" si="3"/>
        <v>87.789884999999998</v>
      </c>
      <c r="BA75">
        <f t="shared" si="4"/>
        <v>3263.2555660000012</v>
      </c>
      <c r="BD75">
        <v>4.2945000000000002</v>
      </c>
      <c r="BE75">
        <v>0</v>
      </c>
      <c r="BF75">
        <v>1.6279999999999999E-2</v>
      </c>
      <c r="BG75">
        <v>0</v>
      </c>
      <c r="BH75">
        <v>0</v>
      </c>
      <c r="BI75">
        <v>0.81115199999999998</v>
      </c>
      <c r="BJ75">
        <v>0</v>
      </c>
      <c r="BK75">
        <v>0</v>
      </c>
      <c r="BL75">
        <v>0</v>
      </c>
      <c r="BM75">
        <v>0</v>
      </c>
      <c r="BN75">
        <v>2.0639999999999999E-2</v>
      </c>
      <c r="BO75">
        <v>2.02</v>
      </c>
      <c r="BP75">
        <v>2.21</v>
      </c>
      <c r="BQ75">
        <v>3.4642300000000001</v>
      </c>
      <c r="BR75">
        <v>0.49992799999999998</v>
      </c>
      <c r="BS75">
        <v>1.62</v>
      </c>
      <c r="BT75">
        <v>1.6632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1.46</v>
      </c>
      <c r="CC75">
        <v>1.46</v>
      </c>
      <c r="CD75">
        <v>0.97</v>
      </c>
      <c r="CE75">
        <v>0.63</v>
      </c>
      <c r="CF75">
        <v>0.18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5.3144439999999999</v>
      </c>
      <c r="CM75">
        <v>1.870312</v>
      </c>
      <c r="CN75">
        <v>3.2924500000000001</v>
      </c>
      <c r="CO75">
        <v>2.25</v>
      </c>
      <c r="CP75">
        <v>0.99528000000000005</v>
      </c>
      <c r="CQ75">
        <v>2.79379</v>
      </c>
      <c r="CR75">
        <v>2.34</v>
      </c>
      <c r="CS75">
        <v>2.0177299999999998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87.789884999999998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0</v>
      </c>
      <c r="H76">
        <v>0</v>
      </c>
      <c r="I76">
        <v>98.298000000000002</v>
      </c>
      <c r="J76">
        <v>1.143</v>
      </c>
      <c r="K76">
        <v>687.84215500000005</v>
      </c>
      <c r="L76">
        <v>626.80499999999995</v>
      </c>
      <c r="M76">
        <v>92.92</v>
      </c>
      <c r="N76">
        <v>119.15625</v>
      </c>
      <c r="O76">
        <v>124.79062500000001</v>
      </c>
      <c r="P76">
        <v>113.354</v>
      </c>
      <c r="Q76">
        <v>10.5616</v>
      </c>
      <c r="R76">
        <v>42.846803999999999</v>
      </c>
      <c r="S76">
        <v>26.620229999999999</v>
      </c>
      <c r="T76">
        <v>0.5625</v>
      </c>
      <c r="U76">
        <v>279.18</v>
      </c>
      <c r="V76">
        <v>18.140333999999999</v>
      </c>
      <c r="W76">
        <v>43.400500000000001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45.147199999999998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40.088999999999999</v>
      </c>
      <c r="AM76">
        <v>16.38252</v>
      </c>
      <c r="AN76">
        <v>0.56811</v>
      </c>
      <c r="AO76">
        <v>0</v>
      </c>
      <c r="AP76">
        <v>1.5371999999999999</v>
      </c>
      <c r="AQ76">
        <v>65.207999999999998</v>
      </c>
      <c r="AR76">
        <v>17.664000000000001</v>
      </c>
      <c r="AS76">
        <v>10.492559999999999</v>
      </c>
      <c r="AT76">
        <v>11.2476</v>
      </c>
      <c r="AU76">
        <v>0</v>
      </c>
      <c r="AV76">
        <v>40.7712</v>
      </c>
      <c r="AW76">
        <v>76.681799999999996</v>
      </c>
      <c r="AX76">
        <v>1.143</v>
      </c>
      <c r="AY76">
        <v>0</v>
      </c>
      <c r="AZ76">
        <f t="shared" si="3"/>
        <v>87.197685000000007</v>
      </c>
      <c r="BA76">
        <f t="shared" si="4"/>
        <v>3223.9661460000016</v>
      </c>
      <c r="BD76">
        <v>4.2945000000000002</v>
      </c>
      <c r="BE76">
        <v>0</v>
      </c>
      <c r="BF76">
        <v>1.6279999999999999E-2</v>
      </c>
      <c r="BG76">
        <v>0</v>
      </c>
      <c r="BH76">
        <v>0</v>
      </c>
      <c r="BI76">
        <v>0.81115199999999998</v>
      </c>
      <c r="BJ76">
        <v>0</v>
      </c>
      <c r="BK76">
        <v>0</v>
      </c>
      <c r="BL76">
        <v>0</v>
      </c>
      <c r="BM76">
        <v>0</v>
      </c>
      <c r="BN76">
        <v>2.0639999999999999E-2</v>
      </c>
      <c r="BO76">
        <v>2.02</v>
      </c>
      <c r="BP76">
        <v>2.21</v>
      </c>
      <c r="BQ76">
        <v>3.4642300000000001</v>
      </c>
      <c r="BR76">
        <v>0.49992799999999998</v>
      </c>
      <c r="BS76">
        <v>1.62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1.46</v>
      </c>
      <c r="CC76">
        <v>1.46</v>
      </c>
      <c r="CD76">
        <v>0.97</v>
      </c>
      <c r="CE76">
        <v>0.63</v>
      </c>
      <c r="CF76">
        <v>0.18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1.870312</v>
      </c>
      <c r="CN76">
        <v>3.2924500000000001</v>
      </c>
      <c r="CO76">
        <v>2.25</v>
      </c>
      <c r="CP76">
        <v>0.99528000000000005</v>
      </c>
      <c r="CQ76">
        <v>2.79379</v>
      </c>
      <c r="CR76">
        <v>2.34</v>
      </c>
      <c r="CS76">
        <v>2.0177299999999998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87.197685000000007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0</v>
      </c>
      <c r="H77">
        <v>0</v>
      </c>
      <c r="I77">
        <v>98.298000000000002</v>
      </c>
      <c r="J77">
        <v>1.143</v>
      </c>
      <c r="K77">
        <v>687.84215500000005</v>
      </c>
      <c r="L77">
        <v>626.80499999999995</v>
      </c>
      <c r="M77">
        <v>92.92</v>
      </c>
      <c r="N77">
        <v>119.15625</v>
      </c>
      <c r="O77">
        <v>124.79062500000001</v>
      </c>
      <c r="P77">
        <v>113.354</v>
      </c>
      <c r="Q77">
        <v>10.5616</v>
      </c>
      <c r="R77">
        <v>42.846803999999999</v>
      </c>
      <c r="S77">
        <v>26.620229999999999</v>
      </c>
      <c r="T77">
        <v>0.5625</v>
      </c>
      <c r="U77">
        <v>279.18</v>
      </c>
      <c r="V77">
        <v>18.140333999999999</v>
      </c>
      <c r="W77">
        <v>43.400500000000001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40.088999999999999</v>
      </c>
      <c r="AM77">
        <v>10.8941</v>
      </c>
      <c r="AN77">
        <v>0.56811</v>
      </c>
      <c r="AO77">
        <v>0</v>
      </c>
      <c r="AP77">
        <v>2.3058000000000001</v>
      </c>
      <c r="AQ77">
        <v>65.207999999999998</v>
      </c>
      <c r="AR77">
        <v>17.664000000000001</v>
      </c>
      <c r="AS77">
        <v>10.492559999999999</v>
      </c>
      <c r="AT77">
        <v>11.2476</v>
      </c>
      <c r="AU77">
        <v>0</v>
      </c>
      <c r="AV77">
        <v>40.7712</v>
      </c>
      <c r="AW77">
        <v>76.681799999999996</v>
      </c>
      <c r="AX77">
        <v>1.143</v>
      </c>
      <c r="AY77">
        <v>0</v>
      </c>
      <c r="AZ77">
        <f t="shared" si="3"/>
        <v>86.944485</v>
      </c>
      <c r="BA77">
        <f t="shared" si="4"/>
        <v>3194.8612260000009</v>
      </c>
      <c r="BD77">
        <v>4.2945000000000002</v>
      </c>
      <c r="BE77">
        <v>0</v>
      </c>
      <c r="BF77">
        <v>1.6279999999999999E-2</v>
      </c>
      <c r="BG77">
        <v>0</v>
      </c>
      <c r="BH77">
        <v>0</v>
      </c>
      <c r="BI77">
        <v>0.81115199999999998</v>
      </c>
      <c r="BJ77">
        <v>0</v>
      </c>
      <c r="BK77">
        <v>0</v>
      </c>
      <c r="BL77">
        <v>0</v>
      </c>
      <c r="BM77">
        <v>0</v>
      </c>
      <c r="BN77">
        <v>2.0639999999999999E-2</v>
      </c>
      <c r="BO77">
        <v>2.02</v>
      </c>
      <c r="BP77">
        <v>2.21</v>
      </c>
      <c r="BQ77">
        <v>3.4642300000000001</v>
      </c>
      <c r="BR77">
        <v>0.49992799999999998</v>
      </c>
      <c r="BS77">
        <v>1.62</v>
      </c>
      <c r="BT77">
        <v>1.2474000000000001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1.46</v>
      </c>
      <c r="CC77">
        <v>1.33</v>
      </c>
      <c r="CD77">
        <v>0.88</v>
      </c>
      <c r="CE77">
        <v>0.79</v>
      </c>
      <c r="CF77">
        <v>0.18</v>
      </c>
      <c r="CG77">
        <v>3.77</v>
      </c>
      <c r="CH77">
        <v>0.77280000000000004</v>
      </c>
      <c r="CI77">
        <v>5.34</v>
      </c>
      <c r="CJ77">
        <v>1.92</v>
      </c>
      <c r="CK77">
        <v>1.79</v>
      </c>
      <c r="CL77">
        <v>5.3144439999999999</v>
      </c>
      <c r="CM77">
        <v>1.870312</v>
      </c>
      <c r="CN77">
        <v>3.2924500000000001</v>
      </c>
      <c r="CO77">
        <v>2.25</v>
      </c>
      <c r="CP77">
        <v>0.99528000000000005</v>
      </c>
      <c r="CQ77">
        <v>2.79379</v>
      </c>
      <c r="CR77">
        <v>2.34</v>
      </c>
      <c r="CS77">
        <v>2.0177299999999998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86.944485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0</v>
      </c>
      <c r="H78">
        <v>0</v>
      </c>
      <c r="I78">
        <v>98.298000000000002</v>
      </c>
      <c r="J78">
        <v>1.143</v>
      </c>
      <c r="K78">
        <v>687.84215500000005</v>
      </c>
      <c r="L78">
        <v>626.80499999999995</v>
      </c>
      <c r="M78">
        <v>92.92</v>
      </c>
      <c r="N78">
        <v>119.15625</v>
      </c>
      <c r="O78">
        <v>124.79062500000001</v>
      </c>
      <c r="P78">
        <v>113.354</v>
      </c>
      <c r="Q78">
        <v>10.5616</v>
      </c>
      <c r="R78">
        <v>42.846803999999999</v>
      </c>
      <c r="S78">
        <v>26.620229999999999</v>
      </c>
      <c r="T78">
        <v>0.5625</v>
      </c>
      <c r="U78">
        <v>279.18</v>
      </c>
      <c r="V78">
        <v>18.140333999999999</v>
      </c>
      <c r="W78">
        <v>43.400500000000001</v>
      </c>
      <c r="X78">
        <v>147.515625</v>
      </c>
      <c r="Y78">
        <v>0</v>
      </c>
      <c r="Z78">
        <v>13.1076</v>
      </c>
      <c r="AA78">
        <v>17.774999999999999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45.147199999999998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12.782</v>
      </c>
      <c r="AM78">
        <v>10.8941</v>
      </c>
      <c r="AN78">
        <v>0.56811</v>
      </c>
      <c r="AO78">
        <v>0</v>
      </c>
      <c r="AP78">
        <v>2.3058000000000001</v>
      </c>
      <c r="AQ78">
        <v>65.207999999999998</v>
      </c>
      <c r="AR78">
        <v>17.664000000000001</v>
      </c>
      <c r="AS78">
        <v>10.492559999999999</v>
      </c>
      <c r="AT78">
        <v>11.2476</v>
      </c>
      <c r="AU78">
        <v>0</v>
      </c>
      <c r="AV78">
        <v>40.7712</v>
      </c>
      <c r="AW78">
        <v>76.681799999999996</v>
      </c>
      <c r="AX78">
        <v>1.143</v>
      </c>
      <c r="AY78">
        <v>0</v>
      </c>
      <c r="AZ78">
        <f t="shared" si="3"/>
        <v>86.335484999999991</v>
      </c>
      <c r="BA78">
        <f t="shared" si="4"/>
        <v>3118.7484060000015</v>
      </c>
      <c r="BD78">
        <v>4.2945000000000002</v>
      </c>
      <c r="BE78">
        <v>0</v>
      </c>
      <c r="BF78">
        <v>1.6279999999999999E-2</v>
      </c>
      <c r="BG78">
        <v>0</v>
      </c>
      <c r="BH78">
        <v>0</v>
      </c>
      <c r="BI78">
        <v>0.81115199999999998</v>
      </c>
      <c r="BJ78">
        <v>0</v>
      </c>
      <c r="BK78">
        <v>0</v>
      </c>
      <c r="BL78">
        <v>0</v>
      </c>
      <c r="BM78">
        <v>0</v>
      </c>
      <c r="BN78">
        <v>2.0639999999999999E-2</v>
      </c>
      <c r="BO78">
        <v>2.02</v>
      </c>
      <c r="BP78">
        <v>2.21</v>
      </c>
      <c r="BQ78">
        <v>3.4642300000000001</v>
      </c>
      <c r="BR78">
        <v>0.49992799999999998</v>
      </c>
      <c r="BS78">
        <v>1.62</v>
      </c>
      <c r="BT78">
        <v>0.83160000000000001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1.46</v>
      </c>
      <c r="CC78">
        <v>1.33</v>
      </c>
      <c r="CD78">
        <v>0.88</v>
      </c>
      <c r="CE78">
        <v>0.79</v>
      </c>
      <c r="CF78">
        <v>0.18</v>
      </c>
      <c r="CG78">
        <v>3.77</v>
      </c>
      <c r="CH78">
        <v>0.5796</v>
      </c>
      <c r="CI78">
        <v>5.34</v>
      </c>
      <c r="CJ78">
        <v>1.92</v>
      </c>
      <c r="CK78">
        <v>1.79</v>
      </c>
      <c r="CL78">
        <v>5.3144439999999999</v>
      </c>
      <c r="CM78">
        <v>1.870312</v>
      </c>
      <c r="CN78">
        <v>3.2924500000000001</v>
      </c>
      <c r="CO78">
        <v>2.25</v>
      </c>
      <c r="CP78">
        <v>0.99528000000000005</v>
      </c>
      <c r="CQ78">
        <v>2.79379</v>
      </c>
      <c r="CR78">
        <v>2.34</v>
      </c>
      <c r="CS78">
        <v>2.0177299999999998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86.335484999999991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0</v>
      </c>
      <c r="H79">
        <v>0</v>
      </c>
      <c r="I79">
        <v>98.298000000000002</v>
      </c>
      <c r="J79">
        <v>1.143</v>
      </c>
      <c r="K79">
        <v>687.84215500000005</v>
      </c>
      <c r="L79">
        <v>626.80499999999995</v>
      </c>
      <c r="M79">
        <v>92.92</v>
      </c>
      <c r="N79">
        <v>119.15625</v>
      </c>
      <c r="O79">
        <v>124.79062500000001</v>
      </c>
      <c r="P79">
        <v>113.354</v>
      </c>
      <c r="Q79">
        <v>10.5616</v>
      </c>
      <c r="R79">
        <v>42.846803999999999</v>
      </c>
      <c r="S79">
        <v>26.620229999999999</v>
      </c>
      <c r="T79">
        <v>0.5625</v>
      </c>
      <c r="U79">
        <v>279.18</v>
      </c>
      <c r="V79">
        <v>18.140333999999999</v>
      </c>
      <c r="W79">
        <v>43.400500000000001</v>
      </c>
      <c r="X79">
        <v>147.515625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9.4322999999999997</v>
      </c>
      <c r="AE79">
        <v>34.022399999999998</v>
      </c>
      <c r="AF79">
        <v>27.431999999999999</v>
      </c>
      <c r="AG79">
        <v>45.147199999999998</v>
      </c>
      <c r="AH79">
        <v>68.39</v>
      </c>
      <c r="AI79">
        <v>3.9569999999999999</v>
      </c>
      <c r="AJ79">
        <v>0</v>
      </c>
      <c r="AK79">
        <v>54.572499999999998</v>
      </c>
      <c r="AL79">
        <v>2.5564</v>
      </c>
      <c r="AM79">
        <v>10.8941</v>
      </c>
      <c r="AN79">
        <v>0.56811</v>
      </c>
      <c r="AO79">
        <v>0</v>
      </c>
      <c r="AP79">
        <v>1.9855499999999999</v>
      </c>
      <c r="AQ79">
        <v>65.207999999999998</v>
      </c>
      <c r="AR79">
        <v>22.08</v>
      </c>
      <c r="AS79">
        <v>10.492559999999999</v>
      </c>
      <c r="AT79">
        <v>11.2476</v>
      </c>
      <c r="AU79">
        <v>0</v>
      </c>
      <c r="AV79">
        <v>40.7712</v>
      </c>
      <c r="AW79">
        <v>76.681799999999996</v>
      </c>
      <c r="AX79">
        <v>1.143</v>
      </c>
      <c r="AY79">
        <v>0</v>
      </c>
      <c r="AZ79">
        <f t="shared" si="3"/>
        <v>85.699994000000004</v>
      </c>
      <c r="BA79">
        <f t="shared" si="4"/>
        <v>3029.5823370000003</v>
      </c>
      <c r="BD79">
        <v>4.2945000000000002</v>
      </c>
      <c r="BE79">
        <v>0</v>
      </c>
      <c r="BF79">
        <v>1.6317000000000002E-2</v>
      </c>
      <c r="BG79">
        <v>0</v>
      </c>
      <c r="BH79">
        <v>0</v>
      </c>
      <c r="BI79">
        <v>0.81115199999999998</v>
      </c>
      <c r="BJ79">
        <v>0</v>
      </c>
      <c r="BK79">
        <v>0</v>
      </c>
      <c r="BL79">
        <v>0</v>
      </c>
      <c r="BM79">
        <v>0</v>
      </c>
      <c r="BN79">
        <v>2.0639999999999999E-2</v>
      </c>
      <c r="BO79">
        <v>2.02</v>
      </c>
      <c r="BP79">
        <v>2.21</v>
      </c>
      <c r="BQ79">
        <v>3.4642300000000001</v>
      </c>
      <c r="BR79">
        <v>5.5199999999999999E-2</v>
      </c>
      <c r="BS79">
        <v>1.62</v>
      </c>
      <c r="BT79">
        <v>0.83160000000000001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1.46</v>
      </c>
      <c r="CC79">
        <v>1.33</v>
      </c>
      <c r="CD79">
        <v>0.88</v>
      </c>
      <c r="CE79">
        <v>0.63</v>
      </c>
      <c r="CF79">
        <v>0.18</v>
      </c>
      <c r="CG79">
        <v>3.77</v>
      </c>
      <c r="CH79">
        <v>0.54879999999999995</v>
      </c>
      <c r="CI79">
        <v>5.34</v>
      </c>
      <c r="CJ79">
        <v>1.92</v>
      </c>
      <c r="CK79">
        <v>1.79</v>
      </c>
      <c r="CL79">
        <v>5.3144439999999999</v>
      </c>
      <c r="CM79">
        <v>1.870312</v>
      </c>
      <c r="CN79">
        <v>3.2924500000000001</v>
      </c>
      <c r="CO79">
        <v>2.25</v>
      </c>
      <c r="CP79">
        <v>0.99528000000000005</v>
      </c>
      <c r="CQ79">
        <v>2.79379</v>
      </c>
      <c r="CR79">
        <v>2.34</v>
      </c>
      <c r="CS79">
        <v>2.0177299999999998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85.699994000000004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0</v>
      </c>
      <c r="H80">
        <v>0</v>
      </c>
      <c r="I80">
        <v>98.298000000000002</v>
      </c>
      <c r="J80">
        <v>1.143</v>
      </c>
      <c r="K80">
        <v>687.84215500000005</v>
      </c>
      <c r="L80">
        <v>626.80499999999995</v>
      </c>
      <c r="M80">
        <v>92.92</v>
      </c>
      <c r="N80">
        <v>119.15625</v>
      </c>
      <c r="O80">
        <v>124.79062500000001</v>
      </c>
      <c r="P80">
        <v>113.354</v>
      </c>
      <c r="Q80">
        <v>10.5616</v>
      </c>
      <c r="R80">
        <v>42.846803999999999</v>
      </c>
      <c r="S80">
        <v>26.620229999999999</v>
      </c>
      <c r="T80">
        <v>0.5625</v>
      </c>
      <c r="U80">
        <v>279.18</v>
      </c>
      <c r="V80">
        <v>18.140333999999999</v>
      </c>
      <c r="W80">
        <v>43.400500000000001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2.734</v>
      </c>
      <c r="AE80">
        <v>31.896000000000001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5.3780999999999999</v>
      </c>
      <c r="AN80">
        <v>0.56811</v>
      </c>
      <c r="AO80">
        <v>0</v>
      </c>
      <c r="AP80">
        <v>1.633275</v>
      </c>
      <c r="AQ80">
        <v>65.207999999999998</v>
      </c>
      <c r="AR80">
        <v>22.08</v>
      </c>
      <c r="AS80">
        <v>10.492559999999999</v>
      </c>
      <c r="AT80">
        <v>11.2476</v>
      </c>
      <c r="AU80">
        <v>0</v>
      </c>
      <c r="AV80">
        <v>40.7712</v>
      </c>
      <c r="AW80">
        <v>76.681799999999996</v>
      </c>
      <c r="AX80">
        <v>1.143</v>
      </c>
      <c r="AY80">
        <v>0</v>
      </c>
      <c r="AZ80">
        <f t="shared" si="3"/>
        <v>85.003594000000007</v>
      </c>
      <c r="BA80">
        <f t="shared" si="4"/>
        <v>2981.7715620000008</v>
      </c>
      <c r="BD80">
        <v>4.2945000000000002</v>
      </c>
      <c r="BE80">
        <v>0</v>
      </c>
      <c r="BF80">
        <v>1.6317000000000002E-2</v>
      </c>
      <c r="BG80">
        <v>0</v>
      </c>
      <c r="BH80">
        <v>0</v>
      </c>
      <c r="BI80">
        <v>0.81115199999999998</v>
      </c>
      <c r="BJ80">
        <v>0</v>
      </c>
      <c r="BK80">
        <v>0</v>
      </c>
      <c r="BL80">
        <v>0</v>
      </c>
      <c r="BM80">
        <v>0</v>
      </c>
      <c r="BN80">
        <v>2.0639999999999999E-2</v>
      </c>
      <c r="BO80">
        <v>2.02</v>
      </c>
      <c r="BP80">
        <v>2.21</v>
      </c>
      <c r="BQ80">
        <v>3.4642300000000001</v>
      </c>
      <c r="BR80">
        <v>0</v>
      </c>
      <c r="BS80">
        <v>1.62</v>
      </c>
      <c r="BT80">
        <v>0.3528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1.46</v>
      </c>
      <c r="CC80">
        <v>1.33</v>
      </c>
      <c r="CD80">
        <v>0.88</v>
      </c>
      <c r="CE80">
        <v>0.63</v>
      </c>
      <c r="CF80">
        <v>0.18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5.3144439999999999</v>
      </c>
      <c r="CM80">
        <v>1.870312</v>
      </c>
      <c r="CN80">
        <v>3.2924500000000001</v>
      </c>
      <c r="CO80">
        <v>2.25</v>
      </c>
      <c r="CP80">
        <v>0.99528000000000005</v>
      </c>
      <c r="CQ80">
        <v>2.79379</v>
      </c>
      <c r="CR80">
        <v>2.34</v>
      </c>
      <c r="CS80">
        <v>2.0177299999999998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85.003594000000007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0</v>
      </c>
      <c r="H81">
        <v>0</v>
      </c>
      <c r="I81">
        <v>98.298000000000002</v>
      </c>
      <c r="J81">
        <v>1.143</v>
      </c>
      <c r="K81">
        <v>687.84215500000005</v>
      </c>
      <c r="L81">
        <v>626.80499999999995</v>
      </c>
      <c r="M81">
        <v>92.92</v>
      </c>
      <c r="N81">
        <v>119.15625</v>
      </c>
      <c r="O81">
        <v>124.79062500000001</v>
      </c>
      <c r="P81">
        <v>113.354</v>
      </c>
      <c r="Q81">
        <v>10.5616</v>
      </c>
      <c r="R81">
        <v>42.846803999999999</v>
      </c>
      <c r="S81">
        <v>26.620229999999999</v>
      </c>
      <c r="T81">
        <v>0.5625</v>
      </c>
      <c r="U81">
        <v>279.18</v>
      </c>
      <c r="V81">
        <v>18.140333999999999</v>
      </c>
      <c r="W81">
        <v>44.0075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45.147199999999998</v>
      </c>
      <c r="AH81">
        <v>34.195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0.56811</v>
      </c>
      <c r="AO81">
        <v>0</v>
      </c>
      <c r="AP81">
        <v>2.2417500000000001</v>
      </c>
      <c r="AQ81">
        <v>56.165999999999997</v>
      </c>
      <c r="AR81">
        <v>24.288</v>
      </c>
      <c r="AS81">
        <v>10.492559999999999</v>
      </c>
      <c r="AT81">
        <v>11.2476</v>
      </c>
      <c r="AU81">
        <v>0</v>
      </c>
      <c r="AV81">
        <v>40.7712</v>
      </c>
      <c r="AW81">
        <v>76.681799999999996</v>
      </c>
      <c r="AX81">
        <v>1.143</v>
      </c>
      <c r="AY81">
        <v>0</v>
      </c>
      <c r="AZ81">
        <f t="shared" si="3"/>
        <v>84.418793999999991</v>
      </c>
      <c r="BA81">
        <f t="shared" si="4"/>
        <v>2934.6126370000011</v>
      </c>
      <c r="BD81">
        <v>4.2945000000000002</v>
      </c>
      <c r="BE81">
        <v>0</v>
      </c>
      <c r="BF81">
        <v>1.6317000000000002E-2</v>
      </c>
      <c r="BG81">
        <v>0</v>
      </c>
      <c r="BH81">
        <v>0</v>
      </c>
      <c r="BI81">
        <v>0.81115199999999998</v>
      </c>
      <c r="BJ81">
        <v>0</v>
      </c>
      <c r="BK81">
        <v>0</v>
      </c>
      <c r="BL81">
        <v>0</v>
      </c>
      <c r="BM81">
        <v>0</v>
      </c>
      <c r="BN81">
        <v>2.0639999999999999E-2</v>
      </c>
      <c r="BO81">
        <v>2.02</v>
      </c>
      <c r="BP81">
        <v>2.21</v>
      </c>
      <c r="BQ81">
        <v>3.4642300000000001</v>
      </c>
      <c r="BR81">
        <v>0</v>
      </c>
      <c r="BS81">
        <v>1.62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1.46</v>
      </c>
      <c r="CC81">
        <v>1.33</v>
      </c>
      <c r="CD81">
        <v>0.88</v>
      </c>
      <c r="CE81">
        <v>0.51</v>
      </c>
      <c r="CF81">
        <v>0.18</v>
      </c>
      <c r="CG81">
        <v>3.77</v>
      </c>
      <c r="CH81">
        <v>0.27439999999999998</v>
      </c>
      <c r="CI81">
        <v>5.34</v>
      </c>
      <c r="CJ81">
        <v>1.92</v>
      </c>
      <c r="CK81">
        <v>1.79</v>
      </c>
      <c r="CL81">
        <v>5.3144439999999999</v>
      </c>
      <c r="CM81">
        <v>1.870312</v>
      </c>
      <c r="CN81">
        <v>3.2924500000000001</v>
      </c>
      <c r="CO81">
        <v>2.25</v>
      </c>
      <c r="CP81">
        <v>0.99528000000000005</v>
      </c>
      <c r="CQ81">
        <v>2.79379</v>
      </c>
      <c r="CR81">
        <v>2.34</v>
      </c>
      <c r="CS81">
        <v>2.0177299999999998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84.418793999999991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0</v>
      </c>
      <c r="H82">
        <v>0</v>
      </c>
      <c r="I82">
        <v>98.298000000000002</v>
      </c>
      <c r="J82">
        <v>1.143</v>
      </c>
      <c r="K82">
        <v>687.84215500000005</v>
      </c>
      <c r="L82">
        <v>626.80499999999995</v>
      </c>
      <c r="M82">
        <v>92.92</v>
      </c>
      <c r="N82">
        <v>119.15625</v>
      </c>
      <c r="O82">
        <v>124.79062500000001</v>
      </c>
      <c r="P82">
        <v>113.354</v>
      </c>
      <c r="Q82">
        <v>10.5616</v>
      </c>
      <c r="R82">
        <v>42.846803999999999</v>
      </c>
      <c r="S82">
        <v>26.620229999999999</v>
      </c>
      <c r="T82">
        <v>0.5625</v>
      </c>
      <c r="U82">
        <v>279.18</v>
      </c>
      <c r="V82">
        <v>18.140333999999999</v>
      </c>
      <c r="W82">
        <v>44.0075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45.147199999999998</v>
      </c>
      <c r="AH82">
        <v>24.131900000000002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0.56811</v>
      </c>
      <c r="AO82">
        <v>0</v>
      </c>
      <c r="AP82">
        <v>2.3058000000000001</v>
      </c>
      <c r="AQ82">
        <v>48.905999999999999</v>
      </c>
      <c r="AR82">
        <v>24.288</v>
      </c>
      <c r="AS82">
        <v>10.492559999999999</v>
      </c>
      <c r="AT82">
        <v>11.2476</v>
      </c>
      <c r="AU82">
        <v>0</v>
      </c>
      <c r="AV82">
        <v>40.7712</v>
      </c>
      <c r="AW82">
        <v>76.681799999999996</v>
      </c>
      <c r="AX82">
        <v>1.143</v>
      </c>
      <c r="AY82">
        <v>0</v>
      </c>
      <c r="AZ82">
        <f t="shared" si="3"/>
        <v>84.337593999999996</v>
      </c>
      <c r="BA82">
        <f t="shared" si="4"/>
        <v>2900.3590870000007</v>
      </c>
      <c r="BD82">
        <v>4.2945000000000002</v>
      </c>
      <c r="BE82">
        <v>0</v>
      </c>
      <c r="BF82">
        <v>1.6317000000000002E-2</v>
      </c>
      <c r="BG82">
        <v>0</v>
      </c>
      <c r="BH82">
        <v>0</v>
      </c>
      <c r="BI82">
        <v>0.81115199999999998</v>
      </c>
      <c r="BJ82">
        <v>0</v>
      </c>
      <c r="BK82">
        <v>0</v>
      </c>
      <c r="BL82">
        <v>0</v>
      </c>
      <c r="BM82">
        <v>0</v>
      </c>
      <c r="BN82">
        <v>2.0639999999999999E-2</v>
      </c>
      <c r="BO82">
        <v>2.02</v>
      </c>
      <c r="BP82">
        <v>2.21</v>
      </c>
      <c r="BQ82">
        <v>3.4642300000000001</v>
      </c>
      <c r="BR82">
        <v>0</v>
      </c>
      <c r="BS82">
        <v>1.62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1.46</v>
      </c>
      <c r="CC82">
        <v>1.33</v>
      </c>
      <c r="CD82">
        <v>0.88</v>
      </c>
      <c r="CE82">
        <v>0.51</v>
      </c>
      <c r="CF82">
        <v>0.18</v>
      </c>
      <c r="CG82">
        <v>3.77</v>
      </c>
      <c r="CH82">
        <v>0.19320000000000001</v>
      </c>
      <c r="CI82">
        <v>5.34</v>
      </c>
      <c r="CJ82">
        <v>1.92</v>
      </c>
      <c r="CK82">
        <v>1.79</v>
      </c>
      <c r="CL82">
        <v>5.3144439999999999</v>
      </c>
      <c r="CM82">
        <v>1.870312</v>
      </c>
      <c r="CN82">
        <v>3.2924500000000001</v>
      </c>
      <c r="CO82">
        <v>2.25</v>
      </c>
      <c r="CP82">
        <v>0.99528000000000005</v>
      </c>
      <c r="CQ82">
        <v>2.79379</v>
      </c>
      <c r="CR82">
        <v>2.34</v>
      </c>
      <c r="CS82">
        <v>2.0177299999999998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84.337593999999996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626.80499999999995</v>
      </c>
      <c r="M83">
        <v>92.92</v>
      </c>
      <c r="N83">
        <v>119.15625</v>
      </c>
      <c r="O83">
        <v>124.79062500000001</v>
      </c>
      <c r="P83">
        <v>113.354</v>
      </c>
      <c r="Q83">
        <v>10.5616</v>
      </c>
      <c r="R83">
        <v>42.846803999999999</v>
      </c>
      <c r="S83">
        <v>26.620229999999999</v>
      </c>
      <c r="T83">
        <v>0.5625</v>
      </c>
      <c r="U83">
        <v>279.18</v>
      </c>
      <c r="V83">
        <v>18.140333999999999</v>
      </c>
      <c r="W83">
        <v>43.400500000000001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45.147199999999998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0.56811</v>
      </c>
      <c r="AO83">
        <v>0</v>
      </c>
      <c r="AP83">
        <v>2.3058000000000001</v>
      </c>
      <c r="AQ83">
        <v>48.905999999999999</v>
      </c>
      <c r="AR83">
        <v>24.288</v>
      </c>
      <c r="AS83">
        <v>10.492559999999999</v>
      </c>
      <c r="AT83">
        <v>11.2476</v>
      </c>
      <c r="AU83">
        <v>0</v>
      </c>
      <c r="AV83">
        <v>40.7712</v>
      </c>
      <c r="AW83">
        <v>76.681799999999996</v>
      </c>
      <c r="AX83">
        <v>1.143</v>
      </c>
      <c r="AY83">
        <v>0</v>
      </c>
      <c r="AZ83">
        <f t="shared" si="3"/>
        <v>84.254590999999991</v>
      </c>
      <c r="BA83">
        <f t="shared" si="4"/>
        <v>2867.536184000001</v>
      </c>
      <c r="BD83">
        <v>4.2945000000000002</v>
      </c>
      <c r="BE83">
        <v>0</v>
      </c>
      <c r="BF83">
        <v>1.6354E-2</v>
      </c>
      <c r="BG83">
        <v>0</v>
      </c>
      <c r="BH83">
        <v>0</v>
      </c>
      <c r="BI83">
        <v>0.81115199999999998</v>
      </c>
      <c r="BJ83">
        <v>0</v>
      </c>
      <c r="BK83">
        <v>0</v>
      </c>
      <c r="BL83">
        <v>0</v>
      </c>
      <c r="BM83">
        <v>0</v>
      </c>
      <c r="BN83">
        <v>2.0799999999999999E-2</v>
      </c>
      <c r="BO83">
        <v>2.02</v>
      </c>
      <c r="BP83">
        <v>2.21</v>
      </c>
      <c r="BQ83">
        <v>3.4642300000000001</v>
      </c>
      <c r="BR83">
        <v>0</v>
      </c>
      <c r="BS83">
        <v>1.62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1.46</v>
      </c>
      <c r="CC83">
        <v>1.44</v>
      </c>
      <c r="CD83">
        <v>0.88</v>
      </c>
      <c r="CE83">
        <v>0.51</v>
      </c>
      <c r="CF83">
        <v>0.18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1.870312</v>
      </c>
      <c r="CN83">
        <v>3.2924500000000001</v>
      </c>
      <c r="CO83">
        <v>2.25</v>
      </c>
      <c r="CP83">
        <v>0.99528000000000005</v>
      </c>
      <c r="CQ83">
        <v>2.79379</v>
      </c>
      <c r="CR83">
        <v>2.34</v>
      </c>
      <c r="CS83">
        <v>2.0177299999999998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84.254590999999991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626.80499999999995</v>
      </c>
      <c r="M84">
        <v>92.92</v>
      </c>
      <c r="N84">
        <v>119.15625</v>
      </c>
      <c r="O84">
        <v>124.79062500000001</v>
      </c>
      <c r="P84">
        <v>113.354</v>
      </c>
      <c r="Q84">
        <v>10.5616</v>
      </c>
      <c r="R84">
        <v>42.846803999999999</v>
      </c>
      <c r="S84">
        <v>26.620229999999999</v>
      </c>
      <c r="T84">
        <v>0.5625</v>
      </c>
      <c r="U84">
        <v>279.18</v>
      </c>
      <c r="V84">
        <v>18.140333999999999</v>
      </c>
      <c r="W84">
        <v>43.400500000000001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45.147199999999998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0.56811</v>
      </c>
      <c r="AO84">
        <v>0</v>
      </c>
      <c r="AP84">
        <v>2.3058000000000001</v>
      </c>
      <c r="AQ84">
        <v>32.603999999999999</v>
      </c>
      <c r="AR84">
        <v>24.288</v>
      </c>
      <c r="AS84">
        <v>10.492559999999999</v>
      </c>
      <c r="AT84">
        <v>11.2476</v>
      </c>
      <c r="AU84">
        <v>0</v>
      </c>
      <c r="AV84">
        <v>40.7712</v>
      </c>
      <c r="AW84">
        <v>76.681799999999996</v>
      </c>
      <c r="AX84">
        <v>1.143</v>
      </c>
      <c r="AY84">
        <v>0</v>
      </c>
      <c r="AZ84">
        <f t="shared" si="3"/>
        <v>84.254590999999991</v>
      </c>
      <c r="BA84">
        <f t="shared" si="4"/>
        <v>2851.2341840000008</v>
      </c>
      <c r="BD84">
        <v>4.2945000000000002</v>
      </c>
      <c r="BE84">
        <v>0</v>
      </c>
      <c r="BF84">
        <v>1.6354E-2</v>
      </c>
      <c r="BG84">
        <v>0</v>
      </c>
      <c r="BH84">
        <v>0</v>
      </c>
      <c r="BI84">
        <v>0.81115199999999998</v>
      </c>
      <c r="BJ84">
        <v>0</v>
      </c>
      <c r="BK84">
        <v>0</v>
      </c>
      <c r="BL84">
        <v>0</v>
      </c>
      <c r="BM84">
        <v>0</v>
      </c>
      <c r="BN84">
        <v>2.0799999999999999E-2</v>
      </c>
      <c r="BO84">
        <v>2.02</v>
      </c>
      <c r="BP84">
        <v>2.21</v>
      </c>
      <c r="BQ84">
        <v>3.4642300000000001</v>
      </c>
      <c r="BR84">
        <v>0</v>
      </c>
      <c r="BS84">
        <v>1.62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1.46</v>
      </c>
      <c r="CC84">
        <v>1.44</v>
      </c>
      <c r="CD84">
        <v>0.88</v>
      </c>
      <c r="CE84">
        <v>0.51</v>
      </c>
      <c r="CF84">
        <v>0.18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1.870312</v>
      </c>
      <c r="CN84">
        <v>3.2924500000000001</v>
      </c>
      <c r="CO84">
        <v>2.25</v>
      </c>
      <c r="CP84">
        <v>0.99528000000000005</v>
      </c>
      <c r="CQ84">
        <v>2.79379</v>
      </c>
      <c r="CR84">
        <v>2.34</v>
      </c>
      <c r="CS84">
        <v>2.0177299999999998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84.254590999999991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626.80499999999995</v>
      </c>
      <c r="M85">
        <v>92.92</v>
      </c>
      <c r="N85">
        <v>119.15625</v>
      </c>
      <c r="O85">
        <v>124.79062500000001</v>
      </c>
      <c r="P85">
        <v>113.354</v>
      </c>
      <c r="Q85">
        <v>10.5616</v>
      </c>
      <c r="R85">
        <v>42.846803999999999</v>
      </c>
      <c r="S85">
        <v>26.620229999999999</v>
      </c>
      <c r="T85">
        <v>0.5625</v>
      </c>
      <c r="U85">
        <v>279.18</v>
      </c>
      <c r="V85">
        <v>18.140333999999999</v>
      </c>
      <c r="W85">
        <v>43.400500000000001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0.54852000000000001</v>
      </c>
      <c r="AO85">
        <v>0</v>
      </c>
      <c r="AP85">
        <v>6.4050000000000002</v>
      </c>
      <c r="AQ85">
        <v>16.302</v>
      </c>
      <c r="AR85">
        <v>16.559999999999999</v>
      </c>
      <c r="AS85">
        <v>10.492559999999999</v>
      </c>
      <c r="AT85">
        <v>11.2476</v>
      </c>
      <c r="AU85">
        <v>0</v>
      </c>
      <c r="AV85">
        <v>40.7712</v>
      </c>
      <c r="AW85">
        <v>76.681799999999996</v>
      </c>
      <c r="AX85">
        <v>1.143</v>
      </c>
      <c r="AY85">
        <v>0</v>
      </c>
      <c r="AZ85">
        <f t="shared" si="3"/>
        <v>84.254590999999991</v>
      </c>
      <c r="BA85">
        <f t="shared" si="4"/>
        <v>2831.2837940000009</v>
      </c>
      <c r="BD85">
        <v>4.2945000000000002</v>
      </c>
      <c r="BE85">
        <v>0</v>
      </c>
      <c r="BF85">
        <v>1.6354E-2</v>
      </c>
      <c r="BG85">
        <v>0</v>
      </c>
      <c r="BH85">
        <v>0</v>
      </c>
      <c r="BI85">
        <v>0.81115199999999998</v>
      </c>
      <c r="BJ85">
        <v>0</v>
      </c>
      <c r="BK85">
        <v>0</v>
      </c>
      <c r="BL85">
        <v>0</v>
      </c>
      <c r="BM85">
        <v>0</v>
      </c>
      <c r="BN85">
        <v>2.0799999999999999E-2</v>
      </c>
      <c r="BO85">
        <v>2.02</v>
      </c>
      <c r="BP85">
        <v>2.21</v>
      </c>
      <c r="BQ85">
        <v>3.4642300000000001</v>
      </c>
      <c r="BR85">
        <v>0</v>
      </c>
      <c r="BS85">
        <v>1.62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1.46</v>
      </c>
      <c r="CC85">
        <v>1.44</v>
      </c>
      <c r="CD85">
        <v>0.88</v>
      </c>
      <c r="CE85">
        <v>0.51</v>
      </c>
      <c r="CF85">
        <v>0.18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1.870312</v>
      </c>
      <c r="CN85">
        <v>3.2924500000000001</v>
      </c>
      <c r="CO85">
        <v>2.25</v>
      </c>
      <c r="CP85">
        <v>0.99528000000000005</v>
      </c>
      <c r="CQ85">
        <v>2.79379</v>
      </c>
      <c r="CR85">
        <v>2.34</v>
      </c>
      <c r="CS85">
        <v>2.0177299999999998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84.254590999999991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626.80499999999995</v>
      </c>
      <c r="M86">
        <v>92.92</v>
      </c>
      <c r="N86">
        <v>119.15625</v>
      </c>
      <c r="O86">
        <v>124.79062500000001</v>
      </c>
      <c r="P86">
        <v>113.354</v>
      </c>
      <c r="Q86">
        <v>10.5616</v>
      </c>
      <c r="R86">
        <v>42.846803999999999</v>
      </c>
      <c r="S86">
        <v>26.620229999999999</v>
      </c>
      <c r="T86">
        <v>0.5625</v>
      </c>
      <c r="U86">
        <v>279.18</v>
      </c>
      <c r="V86">
        <v>18.140333999999999</v>
      </c>
      <c r="W86">
        <v>43.400500000000001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0.54852000000000001</v>
      </c>
      <c r="AO86">
        <v>0</v>
      </c>
      <c r="AP86">
        <v>6.4050000000000002</v>
      </c>
      <c r="AQ86">
        <v>16.302</v>
      </c>
      <c r="AR86">
        <v>16.559999999999999</v>
      </c>
      <c r="AS86">
        <v>10.492559999999999</v>
      </c>
      <c r="AT86">
        <v>11.2476</v>
      </c>
      <c r="AU86">
        <v>0</v>
      </c>
      <c r="AV86">
        <v>40.7712</v>
      </c>
      <c r="AW86">
        <v>76.681799999999996</v>
      </c>
      <c r="AX86">
        <v>1.143</v>
      </c>
      <c r="AY86">
        <v>0</v>
      </c>
      <c r="AZ86">
        <f t="shared" si="3"/>
        <v>84.254590999999991</v>
      </c>
      <c r="BA86">
        <f t="shared" si="4"/>
        <v>2831.2837940000009</v>
      </c>
      <c r="BD86">
        <v>4.2945000000000002</v>
      </c>
      <c r="BE86">
        <v>0</v>
      </c>
      <c r="BF86">
        <v>1.6354E-2</v>
      </c>
      <c r="BG86">
        <v>0</v>
      </c>
      <c r="BH86">
        <v>0</v>
      </c>
      <c r="BI86">
        <v>0.81115199999999998</v>
      </c>
      <c r="BJ86">
        <v>0</v>
      </c>
      <c r="BK86">
        <v>0</v>
      </c>
      <c r="BL86">
        <v>0</v>
      </c>
      <c r="BM86">
        <v>0</v>
      </c>
      <c r="BN86">
        <v>2.0799999999999999E-2</v>
      </c>
      <c r="BO86">
        <v>2.02</v>
      </c>
      <c r="BP86">
        <v>2.21</v>
      </c>
      <c r="BQ86">
        <v>3.4642300000000001</v>
      </c>
      <c r="BR86">
        <v>0</v>
      </c>
      <c r="BS86">
        <v>1.62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1.46</v>
      </c>
      <c r="CC86">
        <v>1.44</v>
      </c>
      <c r="CD86">
        <v>0.88</v>
      </c>
      <c r="CE86">
        <v>0.51</v>
      </c>
      <c r="CF86">
        <v>0.18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1.870312</v>
      </c>
      <c r="CN86">
        <v>3.2924500000000001</v>
      </c>
      <c r="CO86">
        <v>2.25</v>
      </c>
      <c r="CP86">
        <v>0.99528000000000005</v>
      </c>
      <c r="CQ86">
        <v>2.79379</v>
      </c>
      <c r="CR86">
        <v>2.34</v>
      </c>
      <c r="CS86">
        <v>2.0177299999999998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84.254590999999991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626.80499999999995</v>
      </c>
      <c r="M87">
        <v>92.92</v>
      </c>
      <c r="N87">
        <v>119.15625</v>
      </c>
      <c r="O87">
        <v>124.79062500000001</v>
      </c>
      <c r="P87">
        <v>113.354</v>
      </c>
      <c r="Q87">
        <v>10.5616</v>
      </c>
      <c r="R87">
        <v>42.846803999999999</v>
      </c>
      <c r="S87">
        <v>26.620229999999999</v>
      </c>
      <c r="T87">
        <v>0.5625</v>
      </c>
      <c r="U87">
        <v>279.18</v>
      </c>
      <c r="V87">
        <v>18.140333999999999</v>
      </c>
      <c r="W87">
        <v>43.400500000000001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0.54852000000000001</v>
      </c>
      <c r="AO87">
        <v>0</v>
      </c>
      <c r="AP87">
        <v>1.5371999999999999</v>
      </c>
      <c r="AQ87">
        <v>0</v>
      </c>
      <c r="AR87">
        <v>12.144</v>
      </c>
      <c r="AS87">
        <v>10.492559999999999</v>
      </c>
      <c r="AT87">
        <v>11.2476</v>
      </c>
      <c r="AU87">
        <v>0</v>
      </c>
      <c r="AV87">
        <v>41.1</v>
      </c>
      <c r="AW87">
        <v>76.681799999999996</v>
      </c>
      <c r="AX87">
        <v>1.143</v>
      </c>
      <c r="AY87">
        <v>0</v>
      </c>
      <c r="AZ87">
        <f t="shared" si="3"/>
        <v>84.395177000000004</v>
      </c>
      <c r="BA87">
        <f t="shared" si="4"/>
        <v>2800.7135800000001</v>
      </c>
      <c r="BD87">
        <v>4.2945000000000002</v>
      </c>
      <c r="BE87">
        <v>0</v>
      </c>
      <c r="BF87">
        <v>1.6428000000000002E-2</v>
      </c>
      <c r="BG87">
        <v>0</v>
      </c>
      <c r="BH87">
        <v>0</v>
      </c>
      <c r="BI87">
        <v>0.81115199999999998</v>
      </c>
      <c r="BJ87">
        <v>0</v>
      </c>
      <c r="BK87">
        <v>0</v>
      </c>
      <c r="BL87">
        <v>0</v>
      </c>
      <c r="BM87">
        <v>0</v>
      </c>
      <c r="BN87">
        <v>2.0799999999999999E-2</v>
      </c>
      <c r="BO87">
        <v>2.02</v>
      </c>
      <c r="BP87">
        <v>2.21</v>
      </c>
      <c r="BQ87">
        <v>3.4642300000000001</v>
      </c>
      <c r="BR87">
        <v>0</v>
      </c>
      <c r="BS87">
        <v>1.62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1.46</v>
      </c>
      <c r="CC87">
        <v>1.44</v>
      </c>
      <c r="CD87">
        <v>0.88</v>
      </c>
      <c r="CE87">
        <v>0.4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2.79379</v>
      </c>
      <c r="CR87">
        <v>2.34</v>
      </c>
      <c r="CS87">
        <v>2.0177299999999998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84.395177000000004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626.80499999999995</v>
      </c>
      <c r="M88">
        <v>92.92</v>
      </c>
      <c r="N88">
        <v>119.15625</v>
      </c>
      <c r="O88">
        <v>124.79062500000001</v>
      </c>
      <c r="P88">
        <v>113.354</v>
      </c>
      <c r="Q88">
        <v>10.5616</v>
      </c>
      <c r="R88">
        <v>42.846803999999999</v>
      </c>
      <c r="S88">
        <v>26.620229999999999</v>
      </c>
      <c r="T88">
        <v>0.5625</v>
      </c>
      <c r="U88">
        <v>279.18</v>
      </c>
      <c r="V88">
        <v>18.140333999999999</v>
      </c>
      <c r="W88">
        <v>43.400500000000001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0.54852000000000001</v>
      </c>
      <c r="AO88">
        <v>0</v>
      </c>
      <c r="AP88">
        <v>1.5371999999999999</v>
      </c>
      <c r="AQ88">
        <v>0</v>
      </c>
      <c r="AR88">
        <v>12.144</v>
      </c>
      <c r="AS88">
        <v>10.492559999999999</v>
      </c>
      <c r="AT88">
        <v>11.2476</v>
      </c>
      <c r="AU88">
        <v>0</v>
      </c>
      <c r="AV88">
        <v>41.1</v>
      </c>
      <c r="AW88">
        <v>76.681799999999996</v>
      </c>
      <c r="AX88">
        <v>1.143</v>
      </c>
      <c r="AY88">
        <v>0</v>
      </c>
      <c r="AZ88">
        <f t="shared" si="3"/>
        <v>84.395177000000004</v>
      </c>
      <c r="BA88">
        <f t="shared" si="4"/>
        <v>2799.6135800000002</v>
      </c>
      <c r="BD88">
        <v>4.2945000000000002</v>
      </c>
      <c r="BE88">
        <v>0</v>
      </c>
      <c r="BF88">
        <v>1.6428000000000002E-2</v>
      </c>
      <c r="BG88">
        <v>0</v>
      </c>
      <c r="BH88">
        <v>0</v>
      </c>
      <c r="BI88">
        <v>0.81115199999999998</v>
      </c>
      <c r="BJ88">
        <v>0</v>
      </c>
      <c r="BK88">
        <v>0</v>
      </c>
      <c r="BL88">
        <v>0</v>
      </c>
      <c r="BM88">
        <v>0</v>
      </c>
      <c r="BN88">
        <v>2.0799999999999999E-2</v>
      </c>
      <c r="BO88">
        <v>2.02</v>
      </c>
      <c r="BP88">
        <v>2.21</v>
      </c>
      <c r="BQ88">
        <v>3.4642300000000001</v>
      </c>
      <c r="BR88">
        <v>0</v>
      </c>
      <c r="BS88">
        <v>1.62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1.46</v>
      </c>
      <c r="CC88">
        <v>1.44</v>
      </c>
      <c r="CD88">
        <v>0.88</v>
      </c>
      <c r="CE88">
        <v>0.4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2.79379</v>
      </c>
      <c r="CR88">
        <v>2.34</v>
      </c>
      <c r="CS88">
        <v>2.0177299999999998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84.395177000000004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0</v>
      </c>
      <c r="H89">
        <v>0</v>
      </c>
      <c r="I89">
        <v>99.441000000000003</v>
      </c>
      <c r="J89">
        <v>1.143</v>
      </c>
      <c r="K89">
        <v>687.84215500000005</v>
      </c>
      <c r="L89">
        <v>626.80499999999995</v>
      </c>
      <c r="M89">
        <v>92.92</v>
      </c>
      <c r="N89">
        <v>119.15625</v>
      </c>
      <c r="O89">
        <v>124.79062500000001</v>
      </c>
      <c r="P89">
        <v>113.354</v>
      </c>
      <c r="Q89">
        <v>10.5616</v>
      </c>
      <c r="R89">
        <v>42.846803999999999</v>
      </c>
      <c r="S89">
        <v>26.620229999999999</v>
      </c>
      <c r="T89">
        <v>0.5625</v>
      </c>
      <c r="U89">
        <v>279.18</v>
      </c>
      <c r="V89">
        <v>18.140333999999999</v>
      </c>
      <c r="W89">
        <v>43.400500000000001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45.147199999999998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0.54852000000000001</v>
      </c>
      <c r="AO89">
        <v>0</v>
      </c>
      <c r="AP89">
        <v>1.5371999999999999</v>
      </c>
      <c r="AQ89">
        <v>0</v>
      </c>
      <c r="AR89">
        <v>12.144</v>
      </c>
      <c r="AS89">
        <v>5.3807999999999998</v>
      </c>
      <c r="AT89">
        <v>11.2476</v>
      </c>
      <c r="AU89">
        <v>0</v>
      </c>
      <c r="AV89">
        <v>41.1</v>
      </c>
      <c r="AW89">
        <v>76.681799999999996</v>
      </c>
      <c r="AX89">
        <v>1.143</v>
      </c>
      <c r="AY89">
        <v>0</v>
      </c>
      <c r="AZ89">
        <f t="shared" si="3"/>
        <v>84.589416</v>
      </c>
      <c r="BA89">
        <f t="shared" si="4"/>
        <v>2785.5520589999996</v>
      </c>
      <c r="BD89">
        <v>4.2945000000000002</v>
      </c>
      <c r="BE89">
        <v>0</v>
      </c>
      <c r="BF89">
        <v>1.6428000000000002E-2</v>
      </c>
      <c r="BG89">
        <v>0</v>
      </c>
      <c r="BH89">
        <v>0</v>
      </c>
      <c r="BI89">
        <v>0.81115199999999998</v>
      </c>
      <c r="BJ89">
        <v>0</v>
      </c>
      <c r="BK89">
        <v>0</v>
      </c>
      <c r="BL89">
        <v>0</v>
      </c>
      <c r="BM89">
        <v>0</v>
      </c>
      <c r="BN89">
        <v>2.0799999999999999E-2</v>
      </c>
      <c r="BO89">
        <v>2.02</v>
      </c>
      <c r="BP89">
        <v>2.21</v>
      </c>
      <c r="BQ89">
        <v>3.4642300000000001</v>
      </c>
      <c r="BR89">
        <v>0</v>
      </c>
      <c r="BS89">
        <v>1.62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1.46</v>
      </c>
      <c r="CC89">
        <v>1.33</v>
      </c>
      <c r="CD89">
        <v>0.88</v>
      </c>
      <c r="CE89">
        <v>0.66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2.79379</v>
      </c>
      <c r="CR89">
        <v>2.34</v>
      </c>
      <c r="CS89">
        <v>2.0619689999999999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84.589416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0</v>
      </c>
      <c r="H90">
        <v>0</v>
      </c>
      <c r="I90">
        <v>99.441000000000003</v>
      </c>
      <c r="J90">
        <v>1.143</v>
      </c>
      <c r="K90">
        <v>687.84215500000005</v>
      </c>
      <c r="L90">
        <v>626.80499999999995</v>
      </c>
      <c r="M90">
        <v>92.92</v>
      </c>
      <c r="N90">
        <v>119.15625</v>
      </c>
      <c r="O90">
        <v>124.79062500000001</v>
      </c>
      <c r="P90">
        <v>113.354</v>
      </c>
      <c r="Q90">
        <v>10.5616</v>
      </c>
      <c r="R90">
        <v>42.846803999999999</v>
      </c>
      <c r="S90">
        <v>26.620229999999999</v>
      </c>
      <c r="T90">
        <v>0.5625</v>
      </c>
      <c r="U90">
        <v>279.18</v>
      </c>
      <c r="V90">
        <v>18.140333999999999</v>
      </c>
      <c r="W90">
        <v>43.400500000000001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45.147199999999998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0.54852000000000001</v>
      </c>
      <c r="AO90">
        <v>0</v>
      </c>
      <c r="AP90">
        <v>1.5371999999999999</v>
      </c>
      <c r="AQ90">
        <v>0</v>
      </c>
      <c r="AR90">
        <v>12.144</v>
      </c>
      <c r="AS90">
        <v>5.3807999999999998</v>
      </c>
      <c r="AT90">
        <v>11.2476</v>
      </c>
      <c r="AU90">
        <v>0</v>
      </c>
      <c r="AV90">
        <v>41.1</v>
      </c>
      <c r="AW90">
        <v>76.681799999999996</v>
      </c>
      <c r="AX90">
        <v>1.143</v>
      </c>
      <c r="AY90">
        <v>0</v>
      </c>
      <c r="AZ90">
        <f t="shared" si="3"/>
        <v>84.589416</v>
      </c>
      <c r="BA90">
        <f t="shared" si="4"/>
        <v>2785.5520589999996</v>
      </c>
      <c r="BD90">
        <v>4.2945000000000002</v>
      </c>
      <c r="BE90">
        <v>0</v>
      </c>
      <c r="BF90">
        <v>1.6428000000000002E-2</v>
      </c>
      <c r="BG90">
        <v>0</v>
      </c>
      <c r="BH90">
        <v>0</v>
      </c>
      <c r="BI90">
        <v>0.81115199999999998</v>
      </c>
      <c r="BJ90">
        <v>0</v>
      </c>
      <c r="BK90">
        <v>0</v>
      </c>
      <c r="BL90">
        <v>0</v>
      </c>
      <c r="BM90">
        <v>0</v>
      </c>
      <c r="BN90">
        <v>2.0799999999999999E-2</v>
      </c>
      <c r="BO90">
        <v>2.02</v>
      </c>
      <c r="BP90">
        <v>2.21</v>
      </c>
      <c r="BQ90">
        <v>3.4642300000000001</v>
      </c>
      <c r="BR90">
        <v>0</v>
      </c>
      <c r="BS90">
        <v>1.62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1.46</v>
      </c>
      <c r="CC90">
        <v>1.33</v>
      </c>
      <c r="CD90">
        <v>0.88</v>
      </c>
      <c r="CE90">
        <v>0.66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2.79379</v>
      </c>
      <c r="CR90">
        <v>2.34</v>
      </c>
      <c r="CS90">
        <v>2.0619689999999999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84.589416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0</v>
      </c>
      <c r="H91">
        <v>0</v>
      </c>
      <c r="I91">
        <v>99.441000000000003</v>
      </c>
      <c r="J91">
        <v>1.143</v>
      </c>
      <c r="K91">
        <v>687.84215500000005</v>
      </c>
      <c r="L91">
        <v>626.80499999999995</v>
      </c>
      <c r="M91">
        <v>92.92</v>
      </c>
      <c r="N91">
        <v>119.15625</v>
      </c>
      <c r="O91">
        <v>124.79062500000001</v>
      </c>
      <c r="P91">
        <v>113.354</v>
      </c>
      <c r="Q91">
        <v>10.5616</v>
      </c>
      <c r="R91">
        <v>42.846803999999999</v>
      </c>
      <c r="S91">
        <v>26.620229999999999</v>
      </c>
      <c r="T91">
        <v>0.5625</v>
      </c>
      <c r="U91">
        <v>279.18</v>
      </c>
      <c r="V91">
        <v>18.140333999999999</v>
      </c>
      <c r="W91">
        <v>43.400500000000001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45.147199999999998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0.54852000000000001</v>
      </c>
      <c r="AO91">
        <v>0</v>
      </c>
      <c r="AP91">
        <v>1.5371999999999999</v>
      </c>
      <c r="AQ91">
        <v>0</v>
      </c>
      <c r="AR91">
        <v>6.6239999999999997</v>
      </c>
      <c r="AS91">
        <v>6.726</v>
      </c>
      <c r="AT91">
        <v>11.2476</v>
      </c>
      <c r="AU91">
        <v>0</v>
      </c>
      <c r="AV91">
        <v>41.1</v>
      </c>
      <c r="AW91">
        <v>76.681799999999996</v>
      </c>
      <c r="AX91">
        <v>1.143</v>
      </c>
      <c r="AY91">
        <v>0</v>
      </c>
      <c r="AZ91">
        <f t="shared" si="3"/>
        <v>84.639489999999995</v>
      </c>
      <c r="BA91">
        <f t="shared" si="4"/>
        <v>2781.4273330000001</v>
      </c>
      <c r="BD91">
        <v>4.2945000000000002</v>
      </c>
      <c r="BE91">
        <v>0</v>
      </c>
      <c r="BF91">
        <v>1.6501999999999999E-2</v>
      </c>
      <c r="BG91">
        <v>0</v>
      </c>
      <c r="BH91">
        <v>0</v>
      </c>
      <c r="BI91">
        <v>0.81115199999999998</v>
      </c>
      <c r="BJ91">
        <v>0</v>
      </c>
      <c r="BK91">
        <v>0</v>
      </c>
      <c r="BL91">
        <v>0</v>
      </c>
      <c r="BM91">
        <v>0</v>
      </c>
      <c r="BN91">
        <v>2.0799999999999999E-2</v>
      </c>
      <c r="BO91">
        <v>2.02</v>
      </c>
      <c r="BP91">
        <v>2.21</v>
      </c>
      <c r="BQ91">
        <v>3.4642300000000001</v>
      </c>
      <c r="BR91">
        <v>0</v>
      </c>
      <c r="BS91">
        <v>1.62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1.46</v>
      </c>
      <c r="CC91">
        <v>1.37</v>
      </c>
      <c r="CD91">
        <v>0.89</v>
      </c>
      <c r="CE91">
        <v>0.66</v>
      </c>
      <c r="CF91">
        <v>0.18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2.79379</v>
      </c>
      <c r="CR91">
        <v>2.34</v>
      </c>
      <c r="CS91">
        <v>2.0619689999999999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84.639489999999995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0</v>
      </c>
      <c r="H92">
        <v>0</v>
      </c>
      <c r="I92">
        <v>99.441000000000003</v>
      </c>
      <c r="J92">
        <v>1.143</v>
      </c>
      <c r="K92">
        <v>687.84215500000005</v>
      </c>
      <c r="L92">
        <v>626.80499999999995</v>
      </c>
      <c r="M92">
        <v>92.92</v>
      </c>
      <c r="N92">
        <v>119.15625</v>
      </c>
      <c r="O92">
        <v>124.79062500000001</v>
      </c>
      <c r="P92">
        <v>113.354</v>
      </c>
      <c r="Q92">
        <v>10.5616</v>
      </c>
      <c r="R92">
        <v>42.846803999999999</v>
      </c>
      <c r="S92">
        <v>26.620229999999999</v>
      </c>
      <c r="T92">
        <v>0.5625</v>
      </c>
      <c r="U92">
        <v>279.18</v>
      </c>
      <c r="V92">
        <v>18.140333999999999</v>
      </c>
      <c r="W92">
        <v>43.400500000000001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45.147199999999998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0.54852000000000001</v>
      </c>
      <c r="AO92">
        <v>0</v>
      </c>
      <c r="AP92">
        <v>1.5371999999999999</v>
      </c>
      <c r="AQ92">
        <v>0</v>
      </c>
      <c r="AR92">
        <v>6.6239999999999997</v>
      </c>
      <c r="AS92">
        <v>6.726</v>
      </c>
      <c r="AT92">
        <v>11.2476</v>
      </c>
      <c r="AU92">
        <v>0</v>
      </c>
      <c r="AV92">
        <v>41.1</v>
      </c>
      <c r="AW92">
        <v>76.681799999999996</v>
      </c>
      <c r="AX92">
        <v>1.143</v>
      </c>
      <c r="AY92">
        <v>0</v>
      </c>
      <c r="AZ92">
        <f t="shared" si="3"/>
        <v>84.639489999999995</v>
      </c>
      <c r="BA92">
        <f t="shared" si="4"/>
        <v>2781.4273330000001</v>
      </c>
      <c r="BD92">
        <v>4.2945000000000002</v>
      </c>
      <c r="BE92">
        <v>0</v>
      </c>
      <c r="BF92">
        <v>1.6501999999999999E-2</v>
      </c>
      <c r="BG92">
        <v>0</v>
      </c>
      <c r="BH92">
        <v>0</v>
      </c>
      <c r="BI92">
        <v>0.81115199999999998</v>
      </c>
      <c r="BJ92">
        <v>0</v>
      </c>
      <c r="BK92">
        <v>0</v>
      </c>
      <c r="BL92">
        <v>0</v>
      </c>
      <c r="BM92">
        <v>0</v>
      </c>
      <c r="BN92">
        <v>2.0799999999999999E-2</v>
      </c>
      <c r="BO92">
        <v>2.02</v>
      </c>
      <c r="BP92">
        <v>2.21</v>
      </c>
      <c r="BQ92">
        <v>3.4642300000000001</v>
      </c>
      <c r="BR92">
        <v>0</v>
      </c>
      <c r="BS92">
        <v>1.62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1.46</v>
      </c>
      <c r="CC92">
        <v>1.37</v>
      </c>
      <c r="CD92">
        <v>0.89</v>
      </c>
      <c r="CE92">
        <v>0.66</v>
      </c>
      <c r="CF92">
        <v>0.18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2.79379</v>
      </c>
      <c r="CR92">
        <v>2.34</v>
      </c>
      <c r="CS92">
        <v>2.0619689999999999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84.639489999999995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0</v>
      </c>
      <c r="H93">
        <v>0</v>
      </c>
      <c r="I93">
        <v>99.441000000000003</v>
      </c>
      <c r="J93">
        <v>1.143</v>
      </c>
      <c r="K93">
        <v>687.84215500000005</v>
      </c>
      <c r="L93">
        <v>626.80499999999995</v>
      </c>
      <c r="M93">
        <v>92.92</v>
      </c>
      <c r="N93">
        <v>119.15625</v>
      </c>
      <c r="O93">
        <v>124.79062500000001</v>
      </c>
      <c r="P93">
        <v>113.354</v>
      </c>
      <c r="Q93">
        <v>10.5616</v>
      </c>
      <c r="R93">
        <v>42.846803999999999</v>
      </c>
      <c r="S93">
        <v>26.620229999999999</v>
      </c>
      <c r="T93">
        <v>0.5625</v>
      </c>
      <c r="U93">
        <v>279.18</v>
      </c>
      <c r="V93">
        <v>18.140333999999999</v>
      </c>
      <c r="W93">
        <v>43.400500000000001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45.147199999999998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0.54852000000000001</v>
      </c>
      <c r="AO93">
        <v>0</v>
      </c>
      <c r="AP93">
        <v>1.5371999999999999</v>
      </c>
      <c r="AQ93">
        <v>0</v>
      </c>
      <c r="AR93">
        <v>6.6239999999999997</v>
      </c>
      <c r="AS93">
        <v>7.3986000000000001</v>
      </c>
      <c r="AT93">
        <v>11.2476</v>
      </c>
      <c r="AU93">
        <v>0</v>
      </c>
      <c r="AV93">
        <v>41.1</v>
      </c>
      <c r="AW93">
        <v>76.681799999999996</v>
      </c>
      <c r="AX93">
        <v>1.143</v>
      </c>
      <c r="AY93">
        <v>0</v>
      </c>
      <c r="AZ93">
        <f t="shared" si="3"/>
        <v>84.639489999999995</v>
      </c>
      <c r="BA93">
        <f t="shared" si="4"/>
        <v>2782.099933</v>
      </c>
      <c r="BD93">
        <v>4.2945000000000002</v>
      </c>
      <c r="BE93">
        <v>0</v>
      </c>
      <c r="BF93">
        <v>1.6501999999999999E-2</v>
      </c>
      <c r="BG93">
        <v>0</v>
      </c>
      <c r="BH93">
        <v>0</v>
      </c>
      <c r="BI93">
        <v>0.81115199999999998</v>
      </c>
      <c r="BJ93">
        <v>0</v>
      </c>
      <c r="BK93">
        <v>0</v>
      </c>
      <c r="BL93">
        <v>0</v>
      </c>
      <c r="BM93">
        <v>0</v>
      </c>
      <c r="BN93">
        <v>2.0799999999999999E-2</v>
      </c>
      <c r="BO93">
        <v>2.02</v>
      </c>
      <c r="BP93">
        <v>2.21</v>
      </c>
      <c r="BQ93">
        <v>3.4642300000000001</v>
      </c>
      <c r="BR93">
        <v>0</v>
      </c>
      <c r="BS93">
        <v>1.62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1.46</v>
      </c>
      <c r="CC93">
        <v>1.37</v>
      </c>
      <c r="CD93">
        <v>0.89</v>
      </c>
      <c r="CE93">
        <v>0.66</v>
      </c>
      <c r="CF93">
        <v>0.18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2.0619689999999999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84.639489999999995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0</v>
      </c>
      <c r="H94">
        <v>0</v>
      </c>
      <c r="I94">
        <v>99.441000000000003</v>
      </c>
      <c r="J94">
        <v>1.143</v>
      </c>
      <c r="K94">
        <v>687.84215500000005</v>
      </c>
      <c r="L94">
        <v>626.80499999999995</v>
      </c>
      <c r="M94">
        <v>92.92</v>
      </c>
      <c r="N94">
        <v>119.15625</v>
      </c>
      <c r="O94">
        <v>124.79062500000001</v>
      </c>
      <c r="P94">
        <v>113.354</v>
      </c>
      <c r="Q94">
        <v>10.5616</v>
      </c>
      <c r="R94">
        <v>42.846803999999999</v>
      </c>
      <c r="S94">
        <v>26.620229999999999</v>
      </c>
      <c r="T94">
        <v>0.5625</v>
      </c>
      <c r="U94">
        <v>279.18</v>
      </c>
      <c r="V94">
        <v>18.140333999999999</v>
      </c>
      <c r="W94">
        <v>43.400500000000001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45.147199999999998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0.54852000000000001</v>
      </c>
      <c r="AO94">
        <v>0</v>
      </c>
      <c r="AP94">
        <v>1.5371999999999999</v>
      </c>
      <c r="AQ94">
        <v>0</v>
      </c>
      <c r="AR94">
        <v>6.6239999999999997</v>
      </c>
      <c r="AS94">
        <v>7.3986000000000001</v>
      </c>
      <c r="AT94">
        <v>11.2476</v>
      </c>
      <c r="AU94">
        <v>0</v>
      </c>
      <c r="AV94">
        <v>41.1</v>
      </c>
      <c r="AW94">
        <v>76.681799999999996</v>
      </c>
      <c r="AX94">
        <v>1.143</v>
      </c>
      <c r="AY94">
        <v>0</v>
      </c>
      <c r="AZ94">
        <f t="shared" si="3"/>
        <v>84.589489999999998</v>
      </c>
      <c r="BA94">
        <f t="shared" si="4"/>
        <v>2792.275533</v>
      </c>
      <c r="BD94">
        <v>4.2945000000000002</v>
      </c>
      <c r="BE94">
        <v>0</v>
      </c>
      <c r="BF94">
        <v>1.6501999999999999E-2</v>
      </c>
      <c r="BG94">
        <v>0</v>
      </c>
      <c r="BH94">
        <v>0</v>
      </c>
      <c r="BI94">
        <v>0.81115199999999998</v>
      </c>
      <c r="BJ94">
        <v>0</v>
      </c>
      <c r="BK94">
        <v>0</v>
      </c>
      <c r="BL94">
        <v>0</v>
      </c>
      <c r="BM94">
        <v>0</v>
      </c>
      <c r="BN94">
        <v>2.0799999999999999E-2</v>
      </c>
      <c r="BO94">
        <v>2.02</v>
      </c>
      <c r="BP94">
        <v>2.21</v>
      </c>
      <c r="BQ94">
        <v>3.4642300000000001</v>
      </c>
      <c r="BR94">
        <v>0</v>
      </c>
      <c r="BS94">
        <v>1.62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1.46</v>
      </c>
      <c r="CC94">
        <v>1.33</v>
      </c>
      <c r="CD94">
        <v>0.88</v>
      </c>
      <c r="CE94">
        <v>0.66</v>
      </c>
      <c r="CF94">
        <v>0.18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2.0619689999999999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84.589489999999998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0</v>
      </c>
      <c r="H95">
        <v>0</v>
      </c>
      <c r="I95">
        <v>99.441000000000003</v>
      </c>
      <c r="J95">
        <v>1.143</v>
      </c>
      <c r="K95">
        <v>687.84215500000005</v>
      </c>
      <c r="L95">
        <v>626.80499999999995</v>
      </c>
      <c r="M95">
        <v>92.92</v>
      </c>
      <c r="N95">
        <v>119.15625</v>
      </c>
      <c r="O95">
        <v>124.79062500000001</v>
      </c>
      <c r="P95">
        <v>113.354</v>
      </c>
      <c r="Q95">
        <v>10.5616</v>
      </c>
      <c r="R95">
        <v>42.846803999999999</v>
      </c>
      <c r="S95">
        <v>26.620229999999999</v>
      </c>
      <c r="T95">
        <v>0.5625</v>
      </c>
      <c r="U95">
        <v>279.18</v>
      </c>
      <c r="V95">
        <v>18.140333999999999</v>
      </c>
      <c r="W95">
        <v>43.400500000000001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0.54852000000000001</v>
      </c>
      <c r="AO95">
        <v>0</v>
      </c>
      <c r="AP95">
        <v>1.5371999999999999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41.1</v>
      </c>
      <c r="AW95">
        <v>76.681799999999996</v>
      </c>
      <c r="AX95">
        <v>1.143</v>
      </c>
      <c r="AY95">
        <v>0</v>
      </c>
      <c r="AZ95">
        <f t="shared" si="3"/>
        <v>84.699724000000003</v>
      </c>
      <c r="BA95">
        <f t="shared" si="4"/>
        <v>2817.6749669999999</v>
      </c>
      <c r="BD95">
        <v>4.2945000000000002</v>
      </c>
      <c r="BE95">
        <v>0</v>
      </c>
      <c r="BF95">
        <v>1.6576E-2</v>
      </c>
      <c r="BG95">
        <v>0</v>
      </c>
      <c r="BH95">
        <v>0</v>
      </c>
      <c r="BI95">
        <v>0.81115199999999998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</v>
      </c>
      <c r="BP95">
        <v>2.21</v>
      </c>
      <c r="BQ95">
        <v>3.4642300000000001</v>
      </c>
      <c r="BR95">
        <v>0</v>
      </c>
      <c r="BS95">
        <v>1.62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1.46</v>
      </c>
      <c r="CC95">
        <v>1.33</v>
      </c>
      <c r="CD95">
        <v>0.88</v>
      </c>
      <c r="CE95">
        <v>0.77</v>
      </c>
      <c r="CF95">
        <v>0.18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2.0619689999999999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84.699724000000003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0</v>
      </c>
      <c r="H96">
        <v>0</v>
      </c>
      <c r="I96">
        <v>99.441000000000003</v>
      </c>
      <c r="J96">
        <v>1.143</v>
      </c>
      <c r="K96">
        <v>687.84215500000005</v>
      </c>
      <c r="L96">
        <v>626.80499999999995</v>
      </c>
      <c r="M96">
        <v>92.92</v>
      </c>
      <c r="N96">
        <v>119.15625</v>
      </c>
      <c r="O96">
        <v>124.79062500000001</v>
      </c>
      <c r="P96">
        <v>113.354</v>
      </c>
      <c r="Q96">
        <v>10.5616</v>
      </c>
      <c r="R96">
        <v>42.846803999999999</v>
      </c>
      <c r="S96">
        <v>26.620229999999999</v>
      </c>
      <c r="T96">
        <v>0.5625</v>
      </c>
      <c r="U96">
        <v>279.18</v>
      </c>
      <c r="V96">
        <v>18.140333999999999</v>
      </c>
      <c r="W96">
        <v>43.400500000000001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0.54852000000000001</v>
      </c>
      <c r="AO96">
        <v>0</v>
      </c>
      <c r="AP96">
        <v>1.5371999999999999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41.1</v>
      </c>
      <c r="AW96">
        <v>76.681799999999996</v>
      </c>
      <c r="AX96">
        <v>1.143</v>
      </c>
      <c r="AY96">
        <v>0</v>
      </c>
      <c r="AZ96">
        <f t="shared" si="3"/>
        <v>84.699724000000003</v>
      </c>
      <c r="BA96">
        <f t="shared" si="4"/>
        <v>2817.6749669999999</v>
      </c>
      <c r="BD96">
        <v>4.2945000000000002</v>
      </c>
      <c r="BE96">
        <v>0</v>
      </c>
      <c r="BF96">
        <v>1.6576E-2</v>
      </c>
      <c r="BG96">
        <v>0</v>
      </c>
      <c r="BH96">
        <v>0</v>
      </c>
      <c r="BI96">
        <v>0.81115199999999998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</v>
      </c>
      <c r="BP96">
        <v>2.21</v>
      </c>
      <c r="BQ96">
        <v>3.4642300000000001</v>
      </c>
      <c r="BR96">
        <v>0</v>
      </c>
      <c r="BS96">
        <v>1.62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1.46</v>
      </c>
      <c r="CC96">
        <v>1.33</v>
      </c>
      <c r="CD96">
        <v>0.88</v>
      </c>
      <c r="CE96">
        <v>0.77</v>
      </c>
      <c r="CF96">
        <v>0.18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2.0619689999999999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84.699724000000003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0</v>
      </c>
      <c r="H97">
        <v>0</v>
      </c>
      <c r="I97">
        <v>99.441000000000003</v>
      </c>
      <c r="J97">
        <v>1.143</v>
      </c>
      <c r="K97">
        <v>687.84215500000005</v>
      </c>
      <c r="L97">
        <v>626.80499999999995</v>
      </c>
      <c r="M97">
        <v>92.92</v>
      </c>
      <c r="N97">
        <v>119.15625</v>
      </c>
      <c r="O97">
        <v>124.79062500000001</v>
      </c>
      <c r="P97">
        <v>113.354</v>
      </c>
      <c r="Q97">
        <v>10.5616</v>
      </c>
      <c r="R97">
        <v>42.846803999999999</v>
      </c>
      <c r="S97">
        <v>26.620229999999999</v>
      </c>
      <c r="T97">
        <v>0.5625</v>
      </c>
      <c r="U97">
        <v>279.18</v>
      </c>
      <c r="V97">
        <v>18.140333999999999</v>
      </c>
      <c r="W97">
        <v>43.400500000000001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54.572499999999998</v>
      </c>
      <c r="AL97">
        <v>26.725999999999999</v>
      </c>
      <c r="AM97">
        <v>0</v>
      </c>
      <c r="AN97">
        <v>0.54852000000000001</v>
      </c>
      <c r="AO97">
        <v>0</v>
      </c>
      <c r="AP97">
        <v>5.6364000000000001</v>
      </c>
      <c r="AQ97">
        <v>0</v>
      </c>
      <c r="AR97">
        <v>15.456</v>
      </c>
      <c r="AS97">
        <v>5.3807999999999998</v>
      </c>
      <c r="AT97">
        <v>11.2476</v>
      </c>
      <c r="AU97">
        <v>0</v>
      </c>
      <c r="AV97">
        <v>41.1</v>
      </c>
      <c r="AW97">
        <v>76.681799999999996</v>
      </c>
      <c r="AX97">
        <v>1.143</v>
      </c>
      <c r="AY97">
        <v>0</v>
      </c>
      <c r="AZ97">
        <f t="shared" si="3"/>
        <v>84.699724000000003</v>
      </c>
      <c r="BA97">
        <f t="shared" si="4"/>
        <v>2817.2431670000001</v>
      </c>
      <c r="BD97">
        <v>4.2945000000000002</v>
      </c>
      <c r="BE97">
        <v>0</v>
      </c>
      <c r="BF97">
        <v>1.6576E-2</v>
      </c>
      <c r="BG97">
        <v>0</v>
      </c>
      <c r="BH97">
        <v>0</v>
      </c>
      <c r="BI97">
        <v>0.81115199999999998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</v>
      </c>
      <c r="BP97">
        <v>2.21</v>
      </c>
      <c r="BQ97">
        <v>3.4642300000000001</v>
      </c>
      <c r="BR97">
        <v>0</v>
      </c>
      <c r="BS97">
        <v>1.62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1.46</v>
      </c>
      <c r="CC97">
        <v>1.33</v>
      </c>
      <c r="CD97">
        <v>0.88</v>
      </c>
      <c r="CE97">
        <v>0.77</v>
      </c>
      <c r="CF97">
        <v>0.18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2.0619689999999999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84.699724000000003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0</v>
      </c>
      <c r="H98">
        <v>0</v>
      </c>
      <c r="I98">
        <v>99.441000000000003</v>
      </c>
      <c r="J98">
        <v>1.143</v>
      </c>
      <c r="K98">
        <v>687.84215500000005</v>
      </c>
      <c r="L98">
        <v>626.80499999999995</v>
      </c>
      <c r="M98">
        <v>92.92</v>
      </c>
      <c r="N98">
        <v>119.15625</v>
      </c>
      <c r="O98">
        <v>124.79062500000001</v>
      </c>
      <c r="P98">
        <v>113.354</v>
      </c>
      <c r="Q98">
        <v>10.5616</v>
      </c>
      <c r="R98">
        <v>42.846803999999999</v>
      </c>
      <c r="S98">
        <v>26.620229999999999</v>
      </c>
      <c r="T98">
        <v>0.5625</v>
      </c>
      <c r="U98">
        <v>279.18</v>
      </c>
      <c r="V98">
        <v>18.140333999999999</v>
      </c>
      <c r="W98">
        <v>43.400500000000001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54.572499999999998</v>
      </c>
      <c r="AL98">
        <v>26.725999999999999</v>
      </c>
      <c r="AM98">
        <v>0</v>
      </c>
      <c r="AN98">
        <v>0.54852000000000001</v>
      </c>
      <c r="AO98">
        <v>0</v>
      </c>
      <c r="AP98">
        <v>5.6364000000000001</v>
      </c>
      <c r="AQ98">
        <v>0</v>
      </c>
      <c r="AR98">
        <v>15.456</v>
      </c>
      <c r="AS98">
        <v>5.3807999999999998</v>
      </c>
      <c r="AT98">
        <v>11.2476</v>
      </c>
      <c r="AU98">
        <v>0</v>
      </c>
      <c r="AV98">
        <v>41.1</v>
      </c>
      <c r="AW98">
        <v>76.681799999999996</v>
      </c>
      <c r="AX98">
        <v>1.143</v>
      </c>
      <c r="AY98">
        <v>0</v>
      </c>
      <c r="AZ98">
        <f t="shared" si="3"/>
        <v>84.699724000000003</v>
      </c>
      <c r="BA98">
        <f t="shared" si="4"/>
        <v>2817.2431670000001</v>
      </c>
      <c r="BD98">
        <v>4.2945000000000002</v>
      </c>
      <c r="BE98">
        <v>0</v>
      </c>
      <c r="BF98">
        <v>1.6576E-2</v>
      </c>
      <c r="BG98">
        <v>0</v>
      </c>
      <c r="BH98">
        <v>0</v>
      </c>
      <c r="BI98">
        <v>0.81115199999999998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</v>
      </c>
      <c r="BP98">
        <v>2.21</v>
      </c>
      <c r="BQ98">
        <v>3.4642300000000001</v>
      </c>
      <c r="BR98">
        <v>0</v>
      </c>
      <c r="BS98">
        <v>1.62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1.46</v>
      </c>
      <c r="CC98">
        <v>1.33</v>
      </c>
      <c r="CD98">
        <v>0.88</v>
      </c>
      <c r="CE98">
        <v>0.77</v>
      </c>
      <c r="CF98">
        <v>0.18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2.0619689999999999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84.699724000000003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0.37843259999999973</v>
      </c>
      <c r="G99">
        <f t="shared" si="6"/>
        <v>0.18096000000000001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16.508211719999974</v>
      </c>
      <c r="L99">
        <f t="shared" si="6"/>
        <v>15.087718687500006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2.7554654999999926</v>
      </c>
      <c r="Q99">
        <f t="shared" si="6"/>
        <v>0.27725347999999989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6.9807600000000027</v>
      </c>
      <c r="V99">
        <f t="shared" si="6"/>
        <v>0.43536801599999975</v>
      </c>
      <c r="W99">
        <f t="shared" si="6"/>
        <v>1.0405558200000018</v>
      </c>
      <c r="X99">
        <f t="shared" si="6"/>
        <v>3.540375</v>
      </c>
      <c r="Y99">
        <f t="shared" si="6"/>
        <v>0</v>
      </c>
      <c r="Z99">
        <f t="shared" si="6"/>
        <v>6.5586949999999991E-2</v>
      </c>
      <c r="AA99">
        <f t="shared" si="6"/>
        <v>8.7682889999999999E-2</v>
      </c>
      <c r="AB99">
        <f t="shared" si="6"/>
        <v>0.12043675999999999</v>
      </c>
      <c r="AC99">
        <f t="shared" si="6"/>
        <v>0</v>
      </c>
      <c r="AD99">
        <f t="shared" si="6"/>
        <v>0.11872394999999999</v>
      </c>
      <c r="AE99">
        <f t="shared" si="6"/>
        <v>0.27899165399999998</v>
      </c>
      <c r="AF99">
        <f t="shared" si="6"/>
        <v>0.34838640000000015</v>
      </c>
      <c r="AG99">
        <f t="shared" si="6"/>
        <v>1.0835327999999986</v>
      </c>
      <c r="AH99">
        <f t="shared" si="6"/>
        <v>0.68780800000000009</v>
      </c>
      <c r="AI99">
        <f t="shared" si="6"/>
        <v>5.8365749999999973E-2</v>
      </c>
      <c r="AJ99">
        <f t="shared" si="6"/>
        <v>0</v>
      </c>
      <c r="AK99">
        <f t="shared" si="6"/>
        <v>1.3097400000000032</v>
      </c>
      <c r="AL99">
        <f t="shared" si="6"/>
        <v>0.26499410000000034</v>
      </c>
      <c r="AM99">
        <f t="shared" si="6"/>
        <v>4.6872210000000011E-2</v>
      </c>
      <c r="AN99">
        <f t="shared" si="6"/>
        <v>1.4731680000000004E-2</v>
      </c>
      <c r="AO99">
        <f t="shared" si="6"/>
        <v>0</v>
      </c>
      <c r="AP99">
        <f t="shared" si="6"/>
        <v>4.9294481250000063E-2</v>
      </c>
      <c r="AQ99">
        <f t="shared" si="6"/>
        <v>0.64878000000000013</v>
      </c>
      <c r="AR99">
        <f t="shared" si="6"/>
        <v>0.29476800000000009</v>
      </c>
      <c r="AS99">
        <f t="shared" si="6"/>
        <v>0.26137236000000025</v>
      </c>
      <c r="AT99">
        <f t="shared" si="6"/>
        <v>0.29806140000000009</v>
      </c>
      <c r="AU99">
        <f t="shared" si="6"/>
        <v>0</v>
      </c>
      <c r="AV99">
        <f t="shared" si="6"/>
        <v>0.98376960000000047</v>
      </c>
      <c r="AW99">
        <f t="shared" si="6"/>
        <v>1.2809706000000001</v>
      </c>
      <c r="AX99">
        <f t="shared" si="6"/>
        <v>2.7432000000000012E-2</v>
      </c>
      <c r="AY99">
        <f t="shared" si="6"/>
        <v>0</v>
      </c>
      <c r="AZ99">
        <f t="shared" si="6"/>
        <v>2.0250496817499997</v>
      </c>
      <c r="BA99">
        <f>SUM(B99:AZ99)</f>
        <v>69.837785906499974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3.4663450000000008E-4</v>
      </c>
      <c r="BG99">
        <f t="shared" si="7"/>
        <v>0</v>
      </c>
      <c r="BH99">
        <f t="shared" si="7"/>
        <v>5.1494749999999997E-5</v>
      </c>
      <c r="BI99">
        <f t="shared" si="7"/>
        <v>1.9467648000000028E-2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1.3599999999999992E-5</v>
      </c>
      <c r="BN99">
        <f t="shared" si="8"/>
        <v>4.8692000000000001E-4</v>
      </c>
      <c r="BO99">
        <f t="shared" si="8"/>
        <v>4.8480000000000058E-2</v>
      </c>
      <c r="BP99">
        <f t="shared" si="8"/>
        <v>5.3040000000000032E-2</v>
      </c>
      <c r="BQ99">
        <f t="shared" si="8"/>
        <v>8.3141519999999802E-2</v>
      </c>
      <c r="BR99">
        <f t="shared" si="8"/>
        <v>1.6799659999999998E-3</v>
      </c>
      <c r="BS99">
        <f t="shared" si="8"/>
        <v>3.2480000000000037E-2</v>
      </c>
      <c r="BT99">
        <f t="shared" si="8"/>
        <v>5.523000000000001E-3</v>
      </c>
      <c r="BU99">
        <f t="shared" si="8"/>
        <v>7.1264927999999936E-2</v>
      </c>
      <c r="BV99">
        <f t="shared" si="8"/>
        <v>3.220874400000006E-2</v>
      </c>
      <c r="BW99">
        <f t="shared" si="8"/>
        <v>0.21718750000000048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3.6364999999999967E-2</v>
      </c>
      <c r="CC99">
        <f t="shared" si="8"/>
        <v>3.2877499999999997E-2</v>
      </c>
      <c r="CD99">
        <f t="shared" si="8"/>
        <v>2.1662499999999973E-2</v>
      </c>
      <c r="CE99">
        <f t="shared" si="8"/>
        <v>1.7252499999999994E-2</v>
      </c>
      <c r="CF99">
        <f t="shared" si="8"/>
        <v>4.3199999999999957E-3</v>
      </c>
      <c r="CG99">
        <f t="shared" si="8"/>
        <v>9.0479999999999949E-2</v>
      </c>
      <c r="CH99">
        <f t="shared" si="8"/>
        <v>5.4977999999999971E-3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7.9591395999999995E-2</v>
      </c>
      <c r="CO99">
        <f t="shared" si="8"/>
        <v>5.3460000000000001E-2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4.9199702500000039E-2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2.0250496817499997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2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373.50388500000003</v>
      </c>
      <c r="L3">
        <v>340.23</v>
      </c>
      <c r="M3">
        <v>92.92</v>
      </c>
      <c r="N3">
        <v>119.15625</v>
      </c>
      <c r="O3">
        <v>124.7899</v>
      </c>
      <c r="P3">
        <v>122.99679999999999</v>
      </c>
      <c r="Q3">
        <v>10.773687000000001</v>
      </c>
      <c r="R3">
        <v>25</v>
      </c>
      <c r="S3">
        <v>13.925492999999999</v>
      </c>
      <c r="T3">
        <v>0.56000000000000005</v>
      </c>
      <c r="U3">
        <v>348.97500000000002</v>
      </c>
      <c r="V3">
        <v>2</v>
      </c>
      <c r="W3">
        <v>28.168900000000001</v>
      </c>
      <c r="X3">
        <v>85.320800000000006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1.1529</v>
      </c>
      <c r="AQ3">
        <v>0</v>
      </c>
      <c r="AR3">
        <v>27.6</v>
      </c>
      <c r="AS3">
        <v>16.680479999999999</v>
      </c>
      <c r="AT3">
        <v>13.518639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80.472188000000003</v>
      </c>
      <c r="BA3">
        <f>SUM(B3:AZ3)</f>
        <v>1939.8114919999996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1.33</v>
      </c>
      <c r="BJ3">
        <v>0.88</v>
      </c>
      <c r="BK3">
        <v>1.55</v>
      </c>
      <c r="BL3">
        <v>0.71</v>
      </c>
      <c r="BM3">
        <v>0.08</v>
      </c>
      <c r="BN3">
        <v>2.34</v>
      </c>
      <c r="BO3">
        <v>3.77</v>
      </c>
      <c r="BP3">
        <v>0.26</v>
      </c>
      <c r="BQ3">
        <v>2.02</v>
      </c>
      <c r="BR3">
        <v>2.21</v>
      </c>
      <c r="BS3">
        <v>0.94</v>
      </c>
      <c r="BT3">
        <v>2.9693719999999999</v>
      </c>
      <c r="BU3">
        <v>1.342031</v>
      </c>
      <c r="BV3">
        <v>2.0619689999999999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4.2584999999999997</v>
      </c>
      <c r="CQ3">
        <v>3.4642300000000001</v>
      </c>
      <c r="CR3">
        <v>0.81115199999999998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80.472188000000003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373.49653799999999</v>
      </c>
      <c r="L4">
        <v>340.23</v>
      </c>
      <c r="M4">
        <v>92.92</v>
      </c>
      <c r="N4">
        <v>119.15625</v>
      </c>
      <c r="O4">
        <v>124.7899</v>
      </c>
      <c r="P4">
        <v>122.99679999999999</v>
      </c>
      <c r="Q4">
        <v>10.773687000000001</v>
      </c>
      <c r="R4">
        <v>18.262968999999998</v>
      </c>
      <c r="S4">
        <v>13.925492999999999</v>
      </c>
      <c r="T4">
        <v>0.56000000000000005</v>
      </c>
      <c r="U4">
        <v>348.97500000000002</v>
      </c>
      <c r="V4">
        <v>2</v>
      </c>
      <c r="W4">
        <v>28.168900000000001</v>
      </c>
      <c r="X4">
        <v>85.320800000000006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1.1529</v>
      </c>
      <c r="AQ4">
        <v>0</v>
      </c>
      <c r="AR4">
        <v>27.6</v>
      </c>
      <c r="AS4">
        <v>16.680479999999999</v>
      </c>
      <c r="AT4">
        <v>14.185908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80.472188000000003</v>
      </c>
      <c r="BA4">
        <f t="shared" ref="BA4:BA67" si="1">SUM(B4:AZ4)</f>
        <v>1933.7343829999993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1.33</v>
      </c>
      <c r="BJ4">
        <v>0.88</v>
      </c>
      <c r="BK4">
        <v>1.55</v>
      </c>
      <c r="BL4">
        <v>0.71</v>
      </c>
      <c r="BM4">
        <v>0.08</v>
      </c>
      <c r="BN4">
        <v>2.34</v>
      </c>
      <c r="BO4">
        <v>3.77</v>
      </c>
      <c r="BP4">
        <v>0.26</v>
      </c>
      <c r="BQ4">
        <v>2.02</v>
      </c>
      <c r="BR4">
        <v>2.21</v>
      </c>
      <c r="BS4">
        <v>0.94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4.2584999999999997</v>
      </c>
      <c r="CQ4">
        <v>3.4642300000000001</v>
      </c>
      <c r="CR4">
        <v>0.81115199999999998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80.472188000000003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373.50388500000003</v>
      </c>
      <c r="L5">
        <v>340.23</v>
      </c>
      <c r="M5">
        <v>92.92</v>
      </c>
      <c r="N5">
        <v>119.15625</v>
      </c>
      <c r="O5">
        <v>124.7899</v>
      </c>
      <c r="P5">
        <v>122.99679999999999</v>
      </c>
      <c r="Q5">
        <v>10.773687000000001</v>
      </c>
      <c r="R5">
        <v>13.435407</v>
      </c>
      <c r="S5">
        <v>13.925492999999999</v>
      </c>
      <c r="T5">
        <v>0.56000000000000005</v>
      </c>
      <c r="U5">
        <v>348.97500000000002</v>
      </c>
      <c r="V5">
        <v>2</v>
      </c>
      <c r="W5">
        <v>12.79</v>
      </c>
      <c r="X5">
        <v>35.53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1.1529</v>
      </c>
      <c r="AQ5">
        <v>0</v>
      </c>
      <c r="AR5">
        <v>11.04</v>
      </c>
      <c r="AS5">
        <v>10.223520000000001</v>
      </c>
      <c r="AT5">
        <v>12.720231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80.492187999999999</v>
      </c>
      <c r="BA5">
        <f t="shared" si="1"/>
        <v>1839.2818309999998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1.33</v>
      </c>
      <c r="BJ5">
        <v>0.88</v>
      </c>
      <c r="BK5">
        <v>1.55</v>
      </c>
      <c r="BL5">
        <v>0.71</v>
      </c>
      <c r="BM5">
        <v>0.1</v>
      </c>
      <c r="BN5">
        <v>2.34</v>
      </c>
      <c r="BO5">
        <v>3.77</v>
      </c>
      <c r="BP5">
        <v>0.26</v>
      </c>
      <c r="BQ5">
        <v>2.02</v>
      </c>
      <c r="BR5">
        <v>2.21</v>
      </c>
      <c r="BS5">
        <v>0.94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4.2584999999999997</v>
      </c>
      <c r="CQ5">
        <v>3.4642300000000001</v>
      </c>
      <c r="CR5">
        <v>0.81115199999999998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80.492187999999999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373.49653799999999</v>
      </c>
      <c r="L6">
        <v>340.23</v>
      </c>
      <c r="M6">
        <v>92.92</v>
      </c>
      <c r="N6">
        <v>119.15625</v>
      </c>
      <c r="O6">
        <v>124.7899</v>
      </c>
      <c r="P6">
        <v>122.99679999999999</v>
      </c>
      <c r="Q6">
        <v>10.773687000000001</v>
      </c>
      <c r="R6">
        <v>13.435407</v>
      </c>
      <c r="S6">
        <v>13.925492999999999</v>
      </c>
      <c r="T6">
        <v>0.56000000000000005</v>
      </c>
      <c r="U6">
        <v>348.97500000000002</v>
      </c>
      <c r="V6">
        <v>2</v>
      </c>
      <c r="W6">
        <v>12.79</v>
      </c>
      <c r="X6">
        <v>35.53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1.1529</v>
      </c>
      <c r="AQ6">
        <v>0</v>
      </c>
      <c r="AR6">
        <v>6.6239999999999997</v>
      </c>
      <c r="AS6">
        <v>10.223520000000001</v>
      </c>
      <c r="AT6">
        <v>13.165929999999999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80.492187999999999</v>
      </c>
      <c r="BA6">
        <f t="shared" si="1"/>
        <v>1835.3041829999995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1.33</v>
      </c>
      <c r="BJ6">
        <v>0.88</v>
      </c>
      <c r="BK6">
        <v>1.55</v>
      </c>
      <c r="BL6">
        <v>0.71</v>
      </c>
      <c r="BM6">
        <v>0.1</v>
      </c>
      <c r="BN6">
        <v>2.34</v>
      </c>
      <c r="BO6">
        <v>3.77</v>
      </c>
      <c r="BP6">
        <v>0.26</v>
      </c>
      <c r="BQ6">
        <v>2.02</v>
      </c>
      <c r="BR6">
        <v>2.21</v>
      </c>
      <c r="BS6">
        <v>0.94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4.2584999999999997</v>
      </c>
      <c r="CQ6">
        <v>3.4642300000000001</v>
      </c>
      <c r="CR6">
        <v>0.81115199999999998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80.492187999999999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373.60531700000001</v>
      </c>
      <c r="L7">
        <v>340.23</v>
      </c>
      <c r="M7">
        <v>92.92</v>
      </c>
      <c r="N7">
        <v>119.15625</v>
      </c>
      <c r="O7">
        <v>124.7899</v>
      </c>
      <c r="P7">
        <v>122.99679999999999</v>
      </c>
      <c r="Q7">
        <v>11.792767</v>
      </c>
      <c r="R7">
        <v>13.435407</v>
      </c>
      <c r="S7">
        <v>13.925492999999999</v>
      </c>
      <c r="T7">
        <v>0.56000000000000005</v>
      </c>
      <c r="U7">
        <v>348.97500000000002</v>
      </c>
      <c r="V7">
        <v>2</v>
      </c>
      <c r="W7">
        <v>12.79</v>
      </c>
      <c r="X7">
        <v>35.53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0.64646999999999999</v>
      </c>
      <c r="AO7">
        <v>0</v>
      </c>
      <c r="AP7">
        <v>1.1529</v>
      </c>
      <c r="AQ7">
        <v>0</v>
      </c>
      <c r="AR7">
        <v>6.6239999999999997</v>
      </c>
      <c r="AS7">
        <v>10.492559999999999</v>
      </c>
      <c r="AT7">
        <v>12.024865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80.492187999999999</v>
      </c>
      <c r="BA7">
        <f t="shared" si="1"/>
        <v>1835.5600169999993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1.33</v>
      </c>
      <c r="BJ7">
        <v>0.88</v>
      </c>
      <c r="BK7">
        <v>1.55</v>
      </c>
      <c r="BL7">
        <v>0.71</v>
      </c>
      <c r="BM7">
        <v>0.1</v>
      </c>
      <c r="BN7">
        <v>2.34</v>
      </c>
      <c r="BO7">
        <v>3.77</v>
      </c>
      <c r="BP7">
        <v>0.26</v>
      </c>
      <c r="BQ7">
        <v>2.02</v>
      </c>
      <c r="BR7">
        <v>2.21</v>
      </c>
      <c r="BS7">
        <v>0.94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4.2584999999999997</v>
      </c>
      <c r="CQ7">
        <v>3.4642300000000001</v>
      </c>
      <c r="CR7">
        <v>0.81115199999999998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80.492187999999999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373.598139</v>
      </c>
      <c r="L8">
        <v>340.23</v>
      </c>
      <c r="M8">
        <v>92.92</v>
      </c>
      <c r="N8">
        <v>119.15625</v>
      </c>
      <c r="O8">
        <v>124.7899</v>
      </c>
      <c r="P8">
        <v>122.99679999999999</v>
      </c>
      <c r="Q8">
        <v>11.792767</v>
      </c>
      <c r="R8">
        <v>13.435407</v>
      </c>
      <c r="S8">
        <v>13.925492999999999</v>
      </c>
      <c r="T8">
        <v>0.56000000000000005</v>
      </c>
      <c r="U8">
        <v>348.97500000000002</v>
      </c>
      <c r="V8">
        <v>2</v>
      </c>
      <c r="W8">
        <v>12.79</v>
      </c>
      <c r="X8">
        <v>35.53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0.64646999999999999</v>
      </c>
      <c r="AO8">
        <v>0</v>
      </c>
      <c r="AP8">
        <v>1.1529</v>
      </c>
      <c r="AQ8">
        <v>0</v>
      </c>
      <c r="AR8">
        <v>6.6239999999999997</v>
      </c>
      <c r="AS8">
        <v>10.492559999999999</v>
      </c>
      <c r="AT8">
        <v>13.89106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80.492187999999999</v>
      </c>
      <c r="BA8">
        <f t="shared" si="1"/>
        <v>1837.4190339999993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1.33</v>
      </c>
      <c r="BJ8">
        <v>0.88</v>
      </c>
      <c r="BK8">
        <v>1.55</v>
      </c>
      <c r="BL8">
        <v>0.71</v>
      </c>
      <c r="BM8">
        <v>0.1</v>
      </c>
      <c r="BN8">
        <v>2.34</v>
      </c>
      <c r="BO8">
        <v>3.77</v>
      </c>
      <c r="BP8">
        <v>0.26</v>
      </c>
      <c r="BQ8">
        <v>2.02</v>
      </c>
      <c r="BR8">
        <v>2.21</v>
      </c>
      <c r="BS8">
        <v>0.94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4.2584999999999997</v>
      </c>
      <c r="CQ8">
        <v>3.4642300000000001</v>
      </c>
      <c r="CR8">
        <v>0.81115199999999998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80.492187999999999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373.60531700000001</v>
      </c>
      <c r="L9">
        <v>340.23</v>
      </c>
      <c r="M9">
        <v>92.92</v>
      </c>
      <c r="N9">
        <v>119.15625</v>
      </c>
      <c r="O9">
        <v>124.7899</v>
      </c>
      <c r="P9">
        <v>122.99679999999999</v>
      </c>
      <c r="Q9">
        <v>11.858233</v>
      </c>
      <c r="R9">
        <v>18.931276</v>
      </c>
      <c r="S9">
        <v>13.925492999999999</v>
      </c>
      <c r="T9">
        <v>0.56000000000000005</v>
      </c>
      <c r="U9">
        <v>348.97500000000002</v>
      </c>
      <c r="V9">
        <v>2</v>
      </c>
      <c r="W9">
        <v>12.79</v>
      </c>
      <c r="X9">
        <v>35.53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0.64646999999999999</v>
      </c>
      <c r="AO9">
        <v>0</v>
      </c>
      <c r="AP9">
        <v>1.1529</v>
      </c>
      <c r="AQ9">
        <v>0</v>
      </c>
      <c r="AR9">
        <v>6.6239999999999997</v>
      </c>
      <c r="AS9">
        <v>10.492559999999999</v>
      </c>
      <c r="AT9">
        <v>13.957973000000001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80.582188000000002</v>
      </c>
      <c r="BA9">
        <f t="shared" si="1"/>
        <v>1843.1444599999998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1.33</v>
      </c>
      <c r="BJ9">
        <v>0.88</v>
      </c>
      <c r="BK9">
        <v>1.6</v>
      </c>
      <c r="BL9">
        <v>0.77</v>
      </c>
      <c r="BM9">
        <v>0.08</v>
      </c>
      <c r="BN9">
        <v>2.34</v>
      </c>
      <c r="BO9">
        <v>3.77</v>
      </c>
      <c r="BP9">
        <v>0.26</v>
      </c>
      <c r="BQ9">
        <v>2.02</v>
      </c>
      <c r="BR9">
        <v>2.21</v>
      </c>
      <c r="BS9">
        <v>0.94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4.2584999999999997</v>
      </c>
      <c r="CQ9">
        <v>3.4642300000000001</v>
      </c>
      <c r="CR9">
        <v>0.81115199999999998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80.582188000000002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373.598139</v>
      </c>
      <c r="L10">
        <v>340.23</v>
      </c>
      <c r="M10">
        <v>92.92</v>
      </c>
      <c r="N10">
        <v>119.15625</v>
      </c>
      <c r="O10">
        <v>124.7899</v>
      </c>
      <c r="P10">
        <v>122.99679999999999</v>
      </c>
      <c r="Q10">
        <v>11.951981999999999</v>
      </c>
      <c r="R10">
        <v>18.931276</v>
      </c>
      <c r="S10">
        <v>13.925492999999999</v>
      </c>
      <c r="T10">
        <v>0.56000000000000005</v>
      </c>
      <c r="U10">
        <v>348.97500000000002</v>
      </c>
      <c r="V10">
        <v>2</v>
      </c>
      <c r="W10">
        <v>12.79</v>
      </c>
      <c r="X10">
        <v>35.53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0.64646999999999999</v>
      </c>
      <c r="AO10">
        <v>0</v>
      </c>
      <c r="AP10">
        <v>1.1529</v>
      </c>
      <c r="AQ10">
        <v>0</v>
      </c>
      <c r="AR10">
        <v>6.6239999999999997</v>
      </c>
      <c r="AS10">
        <v>10.492559999999999</v>
      </c>
      <c r="AT10">
        <v>14.389004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80.632187999999985</v>
      </c>
      <c r="BA10">
        <f t="shared" si="1"/>
        <v>1843.7120619999996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1.33</v>
      </c>
      <c r="BJ10">
        <v>0.88</v>
      </c>
      <c r="BK10">
        <v>1.6</v>
      </c>
      <c r="BL10">
        <v>0.82</v>
      </c>
      <c r="BM10">
        <v>0.08</v>
      </c>
      <c r="BN10">
        <v>2.34</v>
      </c>
      <c r="BO10">
        <v>3.77</v>
      </c>
      <c r="BP10">
        <v>0.26</v>
      </c>
      <c r="BQ10">
        <v>2.02</v>
      </c>
      <c r="BR10">
        <v>2.21</v>
      </c>
      <c r="BS10">
        <v>0.94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4.2584999999999997</v>
      </c>
      <c r="CQ10">
        <v>3.4642300000000001</v>
      </c>
      <c r="CR10">
        <v>0.81115199999999998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80.632187999999985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373.58895899999999</v>
      </c>
      <c r="L11">
        <v>340.23</v>
      </c>
      <c r="M11">
        <v>92.92</v>
      </c>
      <c r="N11">
        <v>119.15625</v>
      </c>
      <c r="O11">
        <v>124.7899</v>
      </c>
      <c r="P11">
        <v>122.99679999999999</v>
      </c>
      <c r="Q11">
        <v>11.48</v>
      </c>
      <c r="R11">
        <v>21.684452</v>
      </c>
      <c r="S11">
        <v>13.925492999999999</v>
      </c>
      <c r="T11">
        <v>0.56000000000000005</v>
      </c>
      <c r="U11">
        <v>348.97500000000002</v>
      </c>
      <c r="V11">
        <v>2</v>
      </c>
      <c r="W11">
        <v>12.79</v>
      </c>
      <c r="X11">
        <v>35.53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0.64646999999999999</v>
      </c>
      <c r="AO11">
        <v>0</v>
      </c>
      <c r="AP11">
        <v>1.1529</v>
      </c>
      <c r="AQ11">
        <v>0</v>
      </c>
      <c r="AR11">
        <v>6.6239999999999997</v>
      </c>
      <c r="AS11">
        <v>10.492559999999999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80.652187999999995</v>
      </c>
      <c r="BA11">
        <f t="shared" si="1"/>
        <v>1846.6118719999995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1.33</v>
      </c>
      <c r="BJ11">
        <v>0.88</v>
      </c>
      <c r="BK11">
        <v>1.6</v>
      </c>
      <c r="BL11">
        <v>0.82</v>
      </c>
      <c r="BM11">
        <v>0.1</v>
      </c>
      <c r="BN11">
        <v>2.34</v>
      </c>
      <c r="BO11">
        <v>3.77</v>
      </c>
      <c r="BP11">
        <v>0.26</v>
      </c>
      <c r="BQ11">
        <v>2.02</v>
      </c>
      <c r="BR11">
        <v>2.21</v>
      </c>
      <c r="BS11">
        <v>0.94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4.2584999999999997</v>
      </c>
      <c r="CQ11">
        <v>3.4642300000000001</v>
      </c>
      <c r="CR11">
        <v>0.81115199999999998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80.652187999999995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373.58174200000002</v>
      </c>
      <c r="L12">
        <v>340.23</v>
      </c>
      <c r="M12">
        <v>92.92</v>
      </c>
      <c r="N12">
        <v>119.15625</v>
      </c>
      <c r="O12">
        <v>124.7899</v>
      </c>
      <c r="P12">
        <v>122.99679999999999</v>
      </c>
      <c r="Q12">
        <v>11.48</v>
      </c>
      <c r="R12">
        <v>21.684452</v>
      </c>
      <c r="S12">
        <v>13.925492999999999</v>
      </c>
      <c r="T12">
        <v>0.56000000000000005</v>
      </c>
      <c r="U12">
        <v>348.97500000000002</v>
      </c>
      <c r="V12">
        <v>2</v>
      </c>
      <c r="W12">
        <v>12.79</v>
      </c>
      <c r="X12">
        <v>35.53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0.64646999999999999</v>
      </c>
      <c r="AO12">
        <v>0</v>
      </c>
      <c r="AP12">
        <v>1.1529</v>
      </c>
      <c r="AQ12">
        <v>0</v>
      </c>
      <c r="AR12">
        <v>6.6239999999999997</v>
      </c>
      <c r="AS12">
        <v>10.492559999999999</v>
      </c>
      <c r="AT12">
        <v>14.518763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80.652187999999995</v>
      </c>
      <c r="BA12">
        <f t="shared" si="1"/>
        <v>1846.1266179999998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1.33</v>
      </c>
      <c r="BJ12">
        <v>0.88</v>
      </c>
      <c r="BK12">
        <v>1.6</v>
      </c>
      <c r="BL12">
        <v>0.82</v>
      </c>
      <c r="BM12">
        <v>0.1</v>
      </c>
      <c r="BN12">
        <v>2.34</v>
      </c>
      <c r="BO12">
        <v>3.77</v>
      </c>
      <c r="BP12">
        <v>0.26</v>
      </c>
      <c r="BQ12">
        <v>2.02</v>
      </c>
      <c r="BR12">
        <v>2.21</v>
      </c>
      <c r="BS12">
        <v>0.94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4.2584999999999997</v>
      </c>
      <c r="CQ12">
        <v>3.4642300000000001</v>
      </c>
      <c r="CR12">
        <v>0.81115199999999998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80.652187999999995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373.58895899999999</v>
      </c>
      <c r="L13">
        <v>340.23</v>
      </c>
      <c r="M13">
        <v>92.92</v>
      </c>
      <c r="N13">
        <v>119.15625</v>
      </c>
      <c r="O13">
        <v>124.7899</v>
      </c>
      <c r="P13">
        <v>122.99679999999999</v>
      </c>
      <c r="Q13">
        <v>10.60131</v>
      </c>
      <c r="R13">
        <v>21.684452</v>
      </c>
      <c r="S13">
        <v>13.925492999999999</v>
      </c>
      <c r="T13">
        <v>0.56000000000000005</v>
      </c>
      <c r="U13">
        <v>348.97500000000002</v>
      </c>
      <c r="V13">
        <v>2</v>
      </c>
      <c r="W13">
        <v>12.79</v>
      </c>
      <c r="X13">
        <v>35.53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1.1529</v>
      </c>
      <c r="AQ13">
        <v>0</v>
      </c>
      <c r="AR13">
        <v>6.6239999999999997</v>
      </c>
      <c r="AS13">
        <v>10.492559999999999</v>
      </c>
      <c r="AT13">
        <v>14.548098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80.652187999999995</v>
      </c>
      <c r="BA13">
        <f t="shared" si="1"/>
        <v>1845.2844799999996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1.33</v>
      </c>
      <c r="BJ13">
        <v>0.88</v>
      </c>
      <c r="BK13">
        <v>1.6</v>
      </c>
      <c r="BL13">
        <v>0.82</v>
      </c>
      <c r="BM13">
        <v>0.1</v>
      </c>
      <c r="BN13">
        <v>2.34</v>
      </c>
      <c r="BO13">
        <v>3.77</v>
      </c>
      <c r="BP13">
        <v>0.26</v>
      </c>
      <c r="BQ13">
        <v>2.02</v>
      </c>
      <c r="BR13">
        <v>2.21</v>
      </c>
      <c r="BS13">
        <v>0.94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4.2584999999999997</v>
      </c>
      <c r="CQ13">
        <v>3.4642300000000001</v>
      </c>
      <c r="CR13">
        <v>0.81115199999999998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80.652187999999995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373.58174200000002</v>
      </c>
      <c r="L14">
        <v>340.23</v>
      </c>
      <c r="M14">
        <v>92.92</v>
      </c>
      <c r="N14">
        <v>119.15625</v>
      </c>
      <c r="O14">
        <v>124.7899</v>
      </c>
      <c r="P14">
        <v>122.99679999999999</v>
      </c>
      <c r="Q14">
        <v>8.7950649999999992</v>
      </c>
      <c r="R14">
        <v>21.684452</v>
      </c>
      <c r="S14">
        <v>13.925492999999999</v>
      </c>
      <c r="T14">
        <v>0.56000000000000005</v>
      </c>
      <c r="U14">
        <v>348.97500000000002</v>
      </c>
      <c r="V14">
        <v>2</v>
      </c>
      <c r="W14">
        <v>12.79</v>
      </c>
      <c r="X14">
        <v>35.53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1.1529</v>
      </c>
      <c r="AQ14">
        <v>0</v>
      </c>
      <c r="AR14">
        <v>6.6239999999999997</v>
      </c>
      <c r="AS14">
        <v>10.492559999999999</v>
      </c>
      <c r="AT14">
        <v>13.735499000000001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80.652187999999995</v>
      </c>
      <c r="BA14">
        <f t="shared" si="1"/>
        <v>1842.6584189999994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1.33</v>
      </c>
      <c r="BJ14">
        <v>0.88</v>
      </c>
      <c r="BK14">
        <v>1.6</v>
      </c>
      <c r="BL14">
        <v>0.82</v>
      </c>
      <c r="BM14">
        <v>0.1</v>
      </c>
      <c r="BN14">
        <v>2.34</v>
      </c>
      <c r="BO14">
        <v>3.77</v>
      </c>
      <c r="BP14">
        <v>0.26</v>
      </c>
      <c r="BQ14">
        <v>2.02</v>
      </c>
      <c r="BR14">
        <v>2.21</v>
      </c>
      <c r="BS14">
        <v>0.94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4.2584999999999997</v>
      </c>
      <c r="CQ14">
        <v>3.4642300000000001</v>
      </c>
      <c r="CR14">
        <v>0.81115199999999998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80.652187999999995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373.58895899999999</v>
      </c>
      <c r="L15">
        <v>340.23</v>
      </c>
      <c r="M15">
        <v>92.92</v>
      </c>
      <c r="N15">
        <v>119.15625</v>
      </c>
      <c r="O15">
        <v>124.7899</v>
      </c>
      <c r="P15">
        <v>122.99679999999999</v>
      </c>
      <c r="Q15">
        <v>6.9990930000000002</v>
      </c>
      <c r="R15">
        <v>21.684452</v>
      </c>
      <c r="S15">
        <v>13.925492999999999</v>
      </c>
      <c r="T15">
        <v>0.56000000000000005</v>
      </c>
      <c r="U15">
        <v>348.97500000000002</v>
      </c>
      <c r="V15">
        <v>2</v>
      </c>
      <c r="W15">
        <v>12.79</v>
      </c>
      <c r="X15">
        <v>35.53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1.1529</v>
      </c>
      <c r="AQ15">
        <v>0</v>
      </c>
      <c r="AR15">
        <v>6.6239999999999997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80.502188000000004</v>
      </c>
      <c r="BA15">
        <f t="shared" si="1"/>
        <v>1841.9809649999993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1.33</v>
      </c>
      <c r="BJ15">
        <v>0.88</v>
      </c>
      <c r="BK15">
        <v>1.6</v>
      </c>
      <c r="BL15">
        <v>0.69</v>
      </c>
      <c r="BM15">
        <v>0.08</v>
      </c>
      <c r="BN15">
        <v>2.34</v>
      </c>
      <c r="BO15">
        <v>3.77</v>
      </c>
      <c r="BP15">
        <v>0.26</v>
      </c>
      <c r="BQ15">
        <v>2.02</v>
      </c>
      <c r="BR15">
        <v>2.21</v>
      </c>
      <c r="BS15">
        <v>0.94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4.2584999999999997</v>
      </c>
      <c r="CQ15">
        <v>3.4642300000000001</v>
      </c>
      <c r="CR15">
        <v>0.81115199999999998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80.502188000000004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373.58174200000002</v>
      </c>
      <c r="L16">
        <v>340.23</v>
      </c>
      <c r="M16">
        <v>92.92</v>
      </c>
      <c r="N16">
        <v>119.15625</v>
      </c>
      <c r="O16">
        <v>124.7899</v>
      </c>
      <c r="P16">
        <v>122.99679999999999</v>
      </c>
      <c r="Q16">
        <v>6.031765</v>
      </c>
      <c r="R16">
        <v>21.684452</v>
      </c>
      <c r="S16">
        <v>13.925492999999999</v>
      </c>
      <c r="T16">
        <v>0.56000000000000005</v>
      </c>
      <c r="U16">
        <v>348.97500000000002</v>
      </c>
      <c r="V16">
        <v>2</v>
      </c>
      <c r="W16">
        <v>12.79</v>
      </c>
      <c r="X16">
        <v>35.53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1.1529</v>
      </c>
      <c r="AQ16">
        <v>0</v>
      </c>
      <c r="AR16">
        <v>11.04</v>
      </c>
      <c r="AS16">
        <v>10.492559999999999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80.522188</v>
      </c>
      <c r="BA16">
        <f t="shared" si="1"/>
        <v>1845.4424199999992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1.33</v>
      </c>
      <c r="BJ16">
        <v>0.88</v>
      </c>
      <c r="BK16">
        <v>1.6</v>
      </c>
      <c r="BL16">
        <v>0.71</v>
      </c>
      <c r="BM16">
        <v>0.08</v>
      </c>
      <c r="BN16">
        <v>2.34</v>
      </c>
      <c r="BO16">
        <v>3.77</v>
      </c>
      <c r="BP16">
        <v>0.26</v>
      </c>
      <c r="BQ16">
        <v>2.02</v>
      </c>
      <c r="BR16">
        <v>2.21</v>
      </c>
      <c r="BS16">
        <v>0.94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4.2584999999999997</v>
      </c>
      <c r="CQ16">
        <v>3.4642300000000001</v>
      </c>
      <c r="CR16">
        <v>0.81115199999999998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80.522188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373.78643299999999</v>
      </c>
      <c r="L17">
        <v>340.23</v>
      </c>
      <c r="M17">
        <v>92.92</v>
      </c>
      <c r="N17">
        <v>119.15625</v>
      </c>
      <c r="O17">
        <v>124.7899</v>
      </c>
      <c r="P17">
        <v>113.354</v>
      </c>
      <c r="Q17">
        <v>6.0317850000000002</v>
      </c>
      <c r="R17">
        <v>22.132135000000002</v>
      </c>
      <c r="S17">
        <v>14.150827</v>
      </c>
      <c r="T17">
        <v>0.56000000000000005</v>
      </c>
      <c r="U17">
        <v>348.97500000000002</v>
      </c>
      <c r="V17">
        <v>2</v>
      </c>
      <c r="W17">
        <v>12.79</v>
      </c>
      <c r="X17">
        <v>35.53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0.64646999999999999</v>
      </c>
      <c r="AO17">
        <v>0</v>
      </c>
      <c r="AP17">
        <v>1.1529</v>
      </c>
      <c r="AQ17">
        <v>0</v>
      </c>
      <c r="AR17">
        <v>27.6</v>
      </c>
      <c r="AS17">
        <v>16.680479999999999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80.64218799999999</v>
      </c>
      <c r="BA17">
        <f t="shared" si="1"/>
        <v>1859.5452679999996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1.33</v>
      </c>
      <c r="BJ17">
        <v>0.88</v>
      </c>
      <c r="BK17">
        <v>1.6</v>
      </c>
      <c r="BL17">
        <v>0.82</v>
      </c>
      <c r="BM17">
        <v>0.09</v>
      </c>
      <c r="BN17">
        <v>2.34</v>
      </c>
      <c r="BO17">
        <v>3.77</v>
      </c>
      <c r="BP17">
        <v>0.26</v>
      </c>
      <c r="BQ17">
        <v>2.02</v>
      </c>
      <c r="BR17">
        <v>2.21</v>
      </c>
      <c r="BS17">
        <v>0.94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4.2584999999999997</v>
      </c>
      <c r="CQ17">
        <v>3.4642300000000001</v>
      </c>
      <c r="CR17">
        <v>0.81115199999999998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80.64218799999999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373.77956499999999</v>
      </c>
      <c r="L18">
        <v>340.23</v>
      </c>
      <c r="M18">
        <v>92.92</v>
      </c>
      <c r="N18">
        <v>119.15625</v>
      </c>
      <c r="O18">
        <v>124.7899</v>
      </c>
      <c r="P18">
        <v>112.48</v>
      </c>
      <c r="Q18">
        <v>6.0317850000000002</v>
      </c>
      <c r="R18">
        <v>22.132135000000002</v>
      </c>
      <c r="S18">
        <v>14.150827</v>
      </c>
      <c r="T18">
        <v>0.56000000000000005</v>
      </c>
      <c r="U18">
        <v>348.97500000000002</v>
      </c>
      <c r="V18">
        <v>2</v>
      </c>
      <c r="W18">
        <v>12.79</v>
      </c>
      <c r="X18">
        <v>35.53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0.64646999999999999</v>
      </c>
      <c r="AO18">
        <v>0</v>
      </c>
      <c r="AP18">
        <v>1.1529</v>
      </c>
      <c r="AQ18">
        <v>0</v>
      </c>
      <c r="AR18">
        <v>27.6</v>
      </c>
      <c r="AS18">
        <v>16.680479999999999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80.64218799999999</v>
      </c>
      <c r="BA18">
        <f t="shared" si="1"/>
        <v>1858.6643999999994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1.33</v>
      </c>
      <c r="BJ18">
        <v>0.88</v>
      </c>
      <c r="BK18">
        <v>1.6</v>
      </c>
      <c r="BL18">
        <v>0.82</v>
      </c>
      <c r="BM18">
        <v>0.09</v>
      </c>
      <c r="BN18">
        <v>2.34</v>
      </c>
      <c r="BO18">
        <v>3.77</v>
      </c>
      <c r="BP18">
        <v>0.26</v>
      </c>
      <c r="BQ18">
        <v>2.02</v>
      </c>
      <c r="BR18">
        <v>2.21</v>
      </c>
      <c r="BS18">
        <v>0.94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4.2584999999999997</v>
      </c>
      <c r="CQ18">
        <v>3.4642300000000001</v>
      </c>
      <c r="CR18">
        <v>0.81115199999999998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80.64218799999999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373.79083800000001</v>
      </c>
      <c r="L19">
        <v>340.23</v>
      </c>
      <c r="M19">
        <v>92.92</v>
      </c>
      <c r="N19">
        <v>119.15625</v>
      </c>
      <c r="O19">
        <v>124.7899</v>
      </c>
      <c r="P19">
        <v>112.48</v>
      </c>
      <c r="Q19">
        <v>6.0317850000000002</v>
      </c>
      <c r="R19">
        <v>22.132135000000002</v>
      </c>
      <c r="S19">
        <v>14.150827</v>
      </c>
      <c r="T19">
        <v>0.56000000000000005</v>
      </c>
      <c r="U19">
        <v>332.1</v>
      </c>
      <c r="V19">
        <v>2</v>
      </c>
      <c r="W19">
        <v>12.79</v>
      </c>
      <c r="X19">
        <v>35.53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54.572499999999998</v>
      </c>
      <c r="AL19">
        <v>12.782</v>
      </c>
      <c r="AM19">
        <v>0</v>
      </c>
      <c r="AN19">
        <v>0.64646999999999999</v>
      </c>
      <c r="AO19">
        <v>0</v>
      </c>
      <c r="AP19">
        <v>1.1529</v>
      </c>
      <c r="AQ19">
        <v>0</v>
      </c>
      <c r="AR19">
        <v>11.04</v>
      </c>
      <c r="AS19">
        <v>16.680479999999999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80.522188</v>
      </c>
      <c r="BA19">
        <f t="shared" si="1"/>
        <v>1835.3462729999994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1.33</v>
      </c>
      <c r="BJ19">
        <v>0.88</v>
      </c>
      <c r="BK19">
        <v>1.6</v>
      </c>
      <c r="BL19">
        <v>0.69</v>
      </c>
      <c r="BM19">
        <v>0.1</v>
      </c>
      <c r="BN19">
        <v>2.34</v>
      </c>
      <c r="BO19">
        <v>3.77</v>
      </c>
      <c r="BP19">
        <v>0.26</v>
      </c>
      <c r="BQ19">
        <v>2.02</v>
      </c>
      <c r="BR19">
        <v>2.21</v>
      </c>
      <c r="BS19">
        <v>0.94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4.2584999999999997</v>
      </c>
      <c r="CQ19">
        <v>3.4642300000000001</v>
      </c>
      <c r="CR19">
        <v>0.81115199999999998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80.522188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373.783976</v>
      </c>
      <c r="L20">
        <v>340.23</v>
      </c>
      <c r="M20">
        <v>92.92</v>
      </c>
      <c r="N20">
        <v>119.15625</v>
      </c>
      <c r="O20">
        <v>124.7899</v>
      </c>
      <c r="P20">
        <v>112.48</v>
      </c>
      <c r="Q20">
        <v>6.0317850000000002</v>
      </c>
      <c r="R20">
        <v>22.132135000000002</v>
      </c>
      <c r="S20">
        <v>14.150827</v>
      </c>
      <c r="T20">
        <v>0.56000000000000005</v>
      </c>
      <c r="U20">
        <v>315</v>
      </c>
      <c r="V20">
        <v>2</v>
      </c>
      <c r="W20">
        <v>12.79</v>
      </c>
      <c r="X20">
        <v>35.53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54.572499999999998</v>
      </c>
      <c r="AL20">
        <v>12.782</v>
      </c>
      <c r="AM20">
        <v>0</v>
      </c>
      <c r="AN20">
        <v>0.64646999999999999</v>
      </c>
      <c r="AO20">
        <v>0</v>
      </c>
      <c r="AP20">
        <v>1.1529</v>
      </c>
      <c r="AQ20">
        <v>0</v>
      </c>
      <c r="AR20">
        <v>6.6239999999999997</v>
      </c>
      <c r="AS20">
        <v>16.680479999999999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80.562188000000006</v>
      </c>
      <c r="BA20">
        <f t="shared" si="1"/>
        <v>1813.8634109999996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1.33</v>
      </c>
      <c r="BJ20">
        <v>0.88</v>
      </c>
      <c r="BK20">
        <v>1.6</v>
      </c>
      <c r="BL20">
        <v>0.69</v>
      </c>
      <c r="BM20">
        <v>0.1</v>
      </c>
      <c r="BN20">
        <v>2.34</v>
      </c>
      <c r="BO20">
        <v>3.77</v>
      </c>
      <c r="BP20">
        <v>0.26</v>
      </c>
      <c r="BQ20">
        <v>2.02</v>
      </c>
      <c r="BR20">
        <v>2.21</v>
      </c>
      <c r="BS20">
        <v>0.98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4.2584999999999997</v>
      </c>
      <c r="CQ20">
        <v>3.4642300000000001</v>
      </c>
      <c r="CR20">
        <v>0.81115199999999998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80.562188000000006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373.59339399999999</v>
      </c>
      <c r="L21">
        <v>340.23</v>
      </c>
      <c r="M21">
        <v>92.92</v>
      </c>
      <c r="N21">
        <v>119.15625</v>
      </c>
      <c r="O21">
        <v>124.7899</v>
      </c>
      <c r="P21">
        <v>112.48</v>
      </c>
      <c r="Q21">
        <v>6.0317850000000002</v>
      </c>
      <c r="R21">
        <v>19.599022999999999</v>
      </c>
      <c r="S21">
        <v>14.150827</v>
      </c>
      <c r="T21">
        <v>0.56000000000000005</v>
      </c>
      <c r="U21">
        <v>279.18</v>
      </c>
      <c r="V21">
        <v>2</v>
      </c>
      <c r="W21">
        <v>12.79</v>
      </c>
      <c r="X21">
        <v>35.53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54.572499999999998</v>
      </c>
      <c r="AL21">
        <v>12.782</v>
      </c>
      <c r="AM21">
        <v>0</v>
      </c>
      <c r="AN21">
        <v>0.64646999999999999</v>
      </c>
      <c r="AO21">
        <v>0</v>
      </c>
      <c r="AP21">
        <v>1.1529</v>
      </c>
      <c r="AQ21">
        <v>0</v>
      </c>
      <c r="AR21">
        <v>6.6239999999999997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80.542187999999996</v>
      </c>
      <c r="BA21">
        <f t="shared" si="1"/>
        <v>1769.1117969999993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1.33</v>
      </c>
      <c r="BJ21">
        <v>0.88</v>
      </c>
      <c r="BK21">
        <v>1.6</v>
      </c>
      <c r="BL21">
        <v>0.69</v>
      </c>
      <c r="BM21">
        <v>0.08</v>
      </c>
      <c r="BN21">
        <v>2.34</v>
      </c>
      <c r="BO21">
        <v>3.77</v>
      </c>
      <c r="BP21">
        <v>0.26</v>
      </c>
      <c r="BQ21">
        <v>2.02</v>
      </c>
      <c r="BR21">
        <v>2.21</v>
      </c>
      <c r="BS21">
        <v>0.98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4.2584999999999997</v>
      </c>
      <c r="CQ21">
        <v>3.4642300000000001</v>
      </c>
      <c r="CR21">
        <v>0.81115199999999998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80.542187999999996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373.58618300000001</v>
      </c>
      <c r="L22">
        <v>340.23</v>
      </c>
      <c r="M22">
        <v>92.92</v>
      </c>
      <c r="N22">
        <v>119.15625</v>
      </c>
      <c r="O22">
        <v>124.7899</v>
      </c>
      <c r="P22">
        <v>112.48</v>
      </c>
      <c r="Q22">
        <v>6.0317850000000002</v>
      </c>
      <c r="R22">
        <v>19.599022999999999</v>
      </c>
      <c r="S22">
        <v>14.150827</v>
      </c>
      <c r="T22">
        <v>0.56000000000000005</v>
      </c>
      <c r="U22">
        <v>279.18</v>
      </c>
      <c r="V22">
        <v>2</v>
      </c>
      <c r="W22">
        <v>12.79</v>
      </c>
      <c r="X22">
        <v>35.53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54.572499999999998</v>
      </c>
      <c r="AL22">
        <v>12.782</v>
      </c>
      <c r="AM22">
        <v>0</v>
      </c>
      <c r="AN22">
        <v>0.64646999999999999</v>
      </c>
      <c r="AO22">
        <v>0</v>
      </c>
      <c r="AP22">
        <v>1.1529</v>
      </c>
      <c r="AQ22">
        <v>0</v>
      </c>
      <c r="AR22">
        <v>6.6239999999999997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80.582188000000002</v>
      </c>
      <c r="BA22">
        <f t="shared" si="1"/>
        <v>1769.1445859999994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1.33</v>
      </c>
      <c r="BJ22">
        <v>0.88</v>
      </c>
      <c r="BK22">
        <v>1.6</v>
      </c>
      <c r="BL22">
        <v>0.69</v>
      </c>
      <c r="BM22">
        <v>0.08</v>
      </c>
      <c r="BN22">
        <v>2.34</v>
      </c>
      <c r="BO22">
        <v>3.77</v>
      </c>
      <c r="BP22">
        <v>0.26</v>
      </c>
      <c r="BQ22">
        <v>2.02</v>
      </c>
      <c r="BR22">
        <v>2.21</v>
      </c>
      <c r="BS22">
        <v>1.02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4.2584999999999997</v>
      </c>
      <c r="CQ22">
        <v>3.4642300000000001</v>
      </c>
      <c r="CR22">
        <v>0.81115199999999998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80.582188000000002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408</v>
      </c>
      <c r="L23">
        <v>342.52061400000002</v>
      </c>
      <c r="M23">
        <v>92.92</v>
      </c>
      <c r="N23">
        <v>119.15625</v>
      </c>
      <c r="O23">
        <v>124.7899</v>
      </c>
      <c r="P23">
        <v>112.48</v>
      </c>
      <c r="Q23">
        <v>7.686267</v>
      </c>
      <c r="R23">
        <v>17.149999999999999</v>
      </c>
      <c r="S23">
        <v>13.32</v>
      </c>
      <c r="T23">
        <v>0.56000000000000005</v>
      </c>
      <c r="U23">
        <v>279.18</v>
      </c>
      <c r="V23">
        <v>6.6075999999999997</v>
      </c>
      <c r="W23">
        <v>12.79</v>
      </c>
      <c r="X23">
        <v>35.53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54.572499999999998</v>
      </c>
      <c r="AL23">
        <v>12.782</v>
      </c>
      <c r="AM23">
        <v>0</v>
      </c>
      <c r="AN23">
        <v>0.64646999999999999</v>
      </c>
      <c r="AO23">
        <v>0</v>
      </c>
      <c r="AP23">
        <v>1.1529</v>
      </c>
      <c r="AQ23">
        <v>0</v>
      </c>
      <c r="AR23">
        <v>6.6239999999999997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80.228526000000002</v>
      </c>
      <c r="BA23">
        <f t="shared" si="1"/>
        <v>1808.4775869999999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1.33</v>
      </c>
      <c r="BJ23">
        <v>0.88</v>
      </c>
      <c r="BK23">
        <v>1.6</v>
      </c>
      <c r="BL23">
        <v>0.69</v>
      </c>
      <c r="BM23">
        <v>0.08</v>
      </c>
      <c r="BN23">
        <v>2.34</v>
      </c>
      <c r="BO23">
        <v>3.77</v>
      </c>
      <c r="BP23">
        <v>0.26</v>
      </c>
      <c r="BQ23">
        <v>2.02</v>
      </c>
      <c r="BR23">
        <v>2.21</v>
      </c>
      <c r="BS23">
        <v>1.06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3.1493000000000002</v>
      </c>
      <c r="CO23">
        <v>4.2945000000000002</v>
      </c>
      <c r="CP23">
        <v>4.2584999999999997</v>
      </c>
      <c r="CQ23">
        <v>3.4642300000000001</v>
      </c>
      <c r="CR23">
        <v>0.81115199999999998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80.228526000000002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401.3546</v>
      </c>
      <c r="L24">
        <v>342.52061400000002</v>
      </c>
      <c r="M24">
        <v>92.92</v>
      </c>
      <c r="N24">
        <v>119.15625</v>
      </c>
      <c r="O24">
        <v>124.7899</v>
      </c>
      <c r="P24">
        <v>112.48</v>
      </c>
      <c r="Q24">
        <v>9.7340470000000003</v>
      </c>
      <c r="R24">
        <v>24.796831000000001</v>
      </c>
      <c r="S24">
        <v>18.257577000000001</v>
      </c>
      <c r="T24">
        <v>0.56000000000000005</v>
      </c>
      <c r="U24">
        <v>279.18</v>
      </c>
      <c r="V24">
        <v>10.173</v>
      </c>
      <c r="W24">
        <v>23.584254000000001</v>
      </c>
      <c r="X24">
        <v>112.18928200000001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0</v>
      </c>
      <c r="AI24">
        <v>0</v>
      </c>
      <c r="AJ24">
        <v>0</v>
      </c>
      <c r="AK24">
        <v>54.572499999999998</v>
      </c>
      <c r="AL24">
        <v>12.782</v>
      </c>
      <c r="AM24">
        <v>0</v>
      </c>
      <c r="AN24">
        <v>0.64646999999999999</v>
      </c>
      <c r="AO24">
        <v>0</v>
      </c>
      <c r="AP24">
        <v>1.1529</v>
      </c>
      <c r="AQ24">
        <v>0</v>
      </c>
      <c r="AR24">
        <v>6.6239999999999997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80.268525999999994</v>
      </c>
      <c r="BA24">
        <f t="shared" si="1"/>
        <v>1907.5233109999999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1.33</v>
      </c>
      <c r="BJ24">
        <v>0.88</v>
      </c>
      <c r="BK24">
        <v>1.6</v>
      </c>
      <c r="BL24">
        <v>0.69</v>
      </c>
      <c r="BM24">
        <v>0.08</v>
      </c>
      <c r="BN24">
        <v>2.34</v>
      </c>
      <c r="BO24">
        <v>3.77</v>
      </c>
      <c r="BP24">
        <v>0.26</v>
      </c>
      <c r="BQ24">
        <v>2.02</v>
      </c>
      <c r="BR24">
        <v>2.21</v>
      </c>
      <c r="BS24">
        <v>1.1000000000000001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3.1493000000000002</v>
      </c>
      <c r="CO24">
        <v>4.2945000000000002</v>
      </c>
      <c r="CP24">
        <v>4.2584999999999997</v>
      </c>
      <c r="CQ24">
        <v>3.4642300000000001</v>
      </c>
      <c r="CR24">
        <v>0.81115199999999998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80.268525999999994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461.3546</v>
      </c>
      <c r="L25">
        <v>340.23</v>
      </c>
      <c r="M25">
        <v>92.92</v>
      </c>
      <c r="N25">
        <v>119.15625</v>
      </c>
      <c r="O25">
        <v>124.7899</v>
      </c>
      <c r="P25">
        <v>112.48</v>
      </c>
      <c r="Q25">
        <v>10.969139999999999</v>
      </c>
      <c r="R25">
        <v>35.429673999999999</v>
      </c>
      <c r="S25">
        <v>24.294195999999999</v>
      </c>
      <c r="T25">
        <v>0.56000000000000005</v>
      </c>
      <c r="U25">
        <v>279.18</v>
      </c>
      <c r="V25">
        <v>15.530804</v>
      </c>
      <c r="W25">
        <v>39.404400000000003</v>
      </c>
      <c r="X25">
        <v>120.57989999999999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0</v>
      </c>
      <c r="AI25">
        <v>0</v>
      </c>
      <c r="AJ25">
        <v>0</v>
      </c>
      <c r="AK25">
        <v>54.572499999999998</v>
      </c>
      <c r="AL25">
        <v>12.782</v>
      </c>
      <c r="AM25">
        <v>0</v>
      </c>
      <c r="AN25">
        <v>0.64646999999999999</v>
      </c>
      <c r="AO25">
        <v>0</v>
      </c>
      <c r="AP25">
        <v>1.1529</v>
      </c>
      <c r="AQ25">
        <v>0</v>
      </c>
      <c r="AR25">
        <v>6.6239999999999997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80.338525999999987</v>
      </c>
      <c r="BA25">
        <f t="shared" si="1"/>
        <v>2012.7758199999996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1.33</v>
      </c>
      <c r="BJ25">
        <v>0.88</v>
      </c>
      <c r="BK25">
        <v>1.6</v>
      </c>
      <c r="BL25">
        <v>0.71</v>
      </c>
      <c r="BM25">
        <v>0.08</v>
      </c>
      <c r="BN25">
        <v>2.34</v>
      </c>
      <c r="BO25">
        <v>3.77</v>
      </c>
      <c r="BP25">
        <v>0.26</v>
      </c>
      <c r="BQ25">
        <v>2.02</v>
      </c>
      <c r="BR25">
        <v>2.21</v>
      </c>
      <c r="BS25">
        <v>1.1499999999999999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3.1493000000000002</v>
      </c>
      <c r="CO25">
        <v>4.2945000000000002</v>
      </c>
      <c r="CP25">
        <v>4.2584999999999997</v>
      </c>
      <c r="CQ25">
        <v>3.4642300000000001</v>
      </c>
      <c r="CR25">
        <v>0.81115199999999998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80.338525999999987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571.14529900000002</v>
      </c>
      <c r="L26">
        <v>340.23</v>
      </c>
      <c r="M26">
        <v>92.92</v>
      </c>
      <c r="N26">
        <v>119.15625</v>
      </c>
      <c r="O26">
        <v>124.7899</v>
      </c>
      <c r="P26">
        <v>112.48</v>
      </c>
      <c r="Q26">
        <v>10.969139999999999</v>
      </c>
      <c r="R26">
        <v>41.280500000000004</v>
      </c>
      <c r="S26">
        <v>25.75</v>
      </c>
      <c r="T26">
        <v>0.56000000000000005</v>
      </c>
      <c r="U26">
        <v>279.18</v>
      </c>
      <c r="V26">
        <v>18.1401</v>
      </c>
      <c r="W26">
        <v>39.404400000000003</v>
      </c>
      <c r="X26">
        <v>120.57989999999999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2.931</v>
      </c>
      <c r="AI26">
        <v>0</v>
      </c>
      <c r="AJ26">
        <v>0</v>
      </c>
      <c r="AK26">
        <v>54.572499999999998</v>
      </c>
      <c r="AL26">
        <v>12.782</v>
      </c>
      <c r="AM26">
        <v>0</v>
      </c>
      <c r="AN26">
        <v>0.64646999999999999</v>
      </c>
      <c r="AO26">
        <v>0</v>
      </c>
      <c r="AP26">
        <v>1.1529</v>
      </c>
      <c r="AQ26">
        <v>0</v>
      </c>
      <c r="AR26">
        <v>6.6239999999999997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80.44092599999999</v>
      </c>
      <c r="BA26">
        <f t="shared" si="1"/>
        <v>2140.8318449999997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1.36</v>
      </c>
      <c r="BJ26">
        <v>0.89</v>
      </c>
      <c r="BK26">
        <v>1.6</v>
      </c>
      <c r="BL26">
        <v>0.71</v>
      </c>
      <c r="BM26">
        <v>0.08</v>
      </c>
      <c r="BN26">
        <v>2.34</v>
      </c>
      <c r="BO26">
        <v>3.77</v>
      </c>
      <c r="BP26">
        <v>0.26</v>
      </c>
      <c r="BQ26">
        <v>2.02</v>
      </c>
      <c r="BR26">
        <v>2.21</v>
      </c>
      <c r="BS26">
        <v>1.19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3.1493000000000002</v>
      </c>
      <c r="CO26">
        <v>4.2945000000000002</v>
      </c>
      <c r="CP26">
        <v>4.2584999999999997</v>
      </c>
      <c r="CQ26">
        <v>3.4642300000000001</v>
      </c>
      <c r="CR26">
        <v>0.81115199999999998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80.44092599999999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385.46460000000002</v>
      </c>
      <c r="M27">
        <v>92.92</v>
      </c>
      <c r="N27">
        <v>119.15625</v>
      </c>
      <c r="O27">
        <v>124.7899</v>
      </c>
      <c r="P27">
        <v>112.48</v>
      </c>
      <c r="Q27">
        <v>10.969139999999999</v>
      </c>
      <c r="R27">
        <v>41.280500000000004</v>
      </c>
      <c r="S27">
        <v>25.75</v>
      </c>
      <c r="T27">
        <v>0.56000000000000005</v>
      </c>
      <c r="U27">
        <v>279.18</v>
      </c>
      <c r="V27">
        <v>18.1401</v>
      </c>
      <c r="W27">
        <v>40.668999999999997</v>
      </c>
      <c r="X27">
        <v>144.79532800000001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20.516999999999999</v>
      </c>
      <c r="AI27">
        <v>0</v>
      </c>
      <c r="AJ27">
        <v>0</v>
      </c>
      <c r="AK27">
        <v>54.572499999999998</v>
      </c>
      <c r="AL27">
        <v>12.782</v>
      </c>
      <c r="AM27">
        <v>0</v>
      </c>
      <c r="AN27">
        <v>0.64646999999999999</v>
      </c>
      <c r="AO27">
        <v>0</v>
      </c>
      <c r="AP27">
        <v>1.1529</v>
      </c>
      <c r="AQ27">
        <v>15.84</v>
      </c>
      <c r="AR27">
        <v>6.6239999999999997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80.59372599999999</v>
      </c>
      <c r="BA27">
        <f t="shared" si="1"/>
        <v>2372.0013739999999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1.37</v>
      </c>
      <c r="BJ27">
        <v>0.89</v>
      </c>
      <c r="BK27">
        <v>1.6</v>
      </c>
      <c r="BL27">
        <v>0.71</v>
      </c>
      <c r="BM27">
        <v>0.08</v>
      </c>
      <c r="BN27">
        <v>2.34</v>
      </c>
      <c r="BO27">
        <v>3.77</v>
      </c>
      <c r="BP27">
        <v>0.26</v>
      </c>
      <c r="BQ27">
        <v>2.02</v>
      </c>
      <c r="BR27">
        <v>2.21</v>
      </c>
      <c r="BS27">
        <v>1.19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3.1493000000000002</v>
      </c>
      <c r="CO27">
        <v>4.2945000000000002</v>
      </c>
      <c r="CP27">
        <v>4.2584999999999997</v>
      </c>
      <c r="CQ27">
        <v>3.4642300000000001</v>
      </c>
      <c r="CR27">
        <v>0.81115199999999998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80.59372599999999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441.90359999999998</v>
      </c>
      <c r="M28">
        <v>92.92</v>
      </c>
      <c r="N28">
        <v>119.15625</v>
      </c>
      <c r="O28">
        <v>124.7899</v>
      </c>
      <c r="P28">
        <v>112.48</v>
      </c>
      <c r="Q28">
        <v>10.969139999999999</v>
      </c>
      <c r="R28">
        <v>41.280500000000004</v>
      </c>
      <c r="S28">
        <v>25.75</v>
      </c>
      <c r="T28">
        <v>0.56000000000000005</v>
      </c>
      <c r="U28">
        <v>279.18</v>
      </c>
      <c r="V28">
        <v>18.1401</v>
      </c>
      <c r="W28">
        <v>40.668999999999997</v>
      </c>
      <c r="X28">
        <v>147.515625</v>
      </c>
      <c r="Y28">
        <v>0</v>
      </c>
      <c r="Z28">
        <v>6.5537999999999998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45.147199999999998</v>
      </c>
      <c r="AH28">
        <v>43.965000000000003</v>
      </c>
      <c r="AI28">
        <v>0</v>
      </c>
      <c r="AJ28">
        <v>0</v>
      </c>
      <c r="AK28">
        <v>54.572499999999998</v>
      </c>
      <c r="AL28">
        <v>12.782</v>
      </c>
      <c r="AM28">
        <v>0</v>
      </c>
      <c r="AN28">
        <v>0.64646999999999999</v>
      </c>
      <c r="AO28">
        <v>0</v>
      </c>
      <c r="AP28">
        <v>1.1529</v>
      </c>
      <c r="AQ28">
        <v>15.84</v>
      </c>
      <c r="AR28">
        <v>6.6239999999999997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81.167326000000003</v>
      </c>
      <c r="BA28">
        <f t="shared" si="1"/>
        <v>2472.4342710000001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1.37</v>
      </c>
      <c r="BJ28">
        <v>0.89</v>
      </c>
      <c r="BK28">
        <v>1.6</v>
      </c>
      <c r="BL28">
        <v>0.71</v>
      </c>
      <c r="BM28">
        <v>0.08</v>
      </c>
      <c r="BN28">
        <v>2.34</v>
      </c>
      <c r="BO28">
        <v>3.77</v>
      </c>
      <c r="BP28">
        <v>0.26</v>
      </c>
      <c r="BQ28">
        <v>2.02</v>
      </c>
      <c r="BR28">
        <v>2.21</v>
      </c>
      <c r="BS28">
        <v>1.24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3.1493000000000002</v>
      </c>
      <c r="CO28">
        <v>4.2945000000000002</v>
      </c>
      <c r="CP28">
        <v>4.2584999999999997</v>
      </c>
      <c r="CQ28">
        <v>3.4642300000000001</v>
      </c>
      <c r="CR28">
        <v>0.81115199999999998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81.167326000000003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541.90359999999998</v>
      </c>
      <c r="M29">
        <v>92.92</v>
      </c>
      <c r="N29">
        <v>119.15625</v>
      </c>
      <c r="O29">
        <v>124.7899</v>
      </c>
      <c r="P29">
        <v>112.48</v>
      </c>
      <c r="Q29">
        <v>10.969139999999999</v>
      </c>
      <c r="R29">
        <v>41.280500000000004</v>
      </c>
      <c r="S29">
        <v>25.75</v>
      </c>
      <c r="T29">
        <v>0.56000000000000005</v>
      </c>
      <c r="U29">
        <v>275.625</v>
      </c>
      <c r="V29">
        <v>18.1401</v>
      </c>
      <c r="W29">
        <v>40.668999999999997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45.147199999999998</v>
      </c>
      <c r="AH29">
        <v>70.050899999999999</v>
      </c>
      <c r="AI29">
        <v>0</v>
      </c>
      <c r="AJ29">
        <v>0</v>
      </c>
      <c r="AK29">
        <v>54.572499999999998</v>
      </c>
      <c r="AL29">
        <v>12.782</v>
      </c>
      <c r="AM29">
        <v>0</v>
      </c>
      <c r="AN29">
        <v>0.64646999999999999</v>
      </c>
      <c r="AO29">
        <v>0</v>
      </c>
      <c r="AP29">
        <v>1.9215</v>
      </c>
      <c r="AQ29">
        <v>32.603999999999999</v>
      </c>
      <c r="AR29">
        <v>11.04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81.374526000000003</v>
      </c>
      <c r="BA29">
        <f t="shared" si="1"/>
        <v>2637.504371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1.37</v>
      </c>
      <c r="BJ29">
        <v>0.89</v>
      </c>
      <c r="BK29">
        <v>1.6</v>
      </c>
      <c r="BL29">
        <v>0.71</v>
      </c>
      <c r="BM29">
        <v>0.08</v>
      </c>
      <c r="BN29">
        <v>2.34</v>
      </c>
      <c r="BO29">
        <v>3.77</v>
      </c>
      <c r="BP29">
        <v>0.26</v>
      </c>
      <c r="BQ29">
        <v>2.02</v>
      </c>
      <c r="BR29">
        <v>2.21</v>
      </c>
      <c r="BS29">
        <v>1.24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3.1493000000000002</v>
      </c>
      <c r="CO29">
        <v>4.2945000000000002</v>
      </c>
      <c r="CP29">
        <v>4.2584999999999997</v>
      </c>
      <c r="CQ29">
        <v>3.4642300000000001</v>
      </c>
      <c r="CR29">
        <v>0.81115199999999998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81.374526000000003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626.80499999999995</v>
      </c>
      <c r="M30">
        <v>92.92</v>
      </c>
      <c r="N30">
        <v>119.15625</v>
      </c>
      <c r="O30">
        <v>124.7899</v>
      </c>
      <c r="P30">
        <v>112.48</v>
      </c>
      <c r="Q30">
        <v>10.969139999999999</v>
      </c>
      <c r="R30">
        <v>41.280500000000004</v>
      </c>
      <c r="S30">
        <v>25.75</v>
      </c>
      <c r="T30">
        <v>0.56000000000000005</v>
      </c>
      <c r="U30">
        <v>275.625</v>
      </c>
      <c r="V30">
        <v>18.1401</v>
      </c>
      <c r="W30">
        <v>40.668999999999997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54.572499999999998</v>
      </c>
      <c r="AL30">
        <v>12.782</v>
      </c>
      <c r="AM30">
        <v>5.4056800000000003</v>
      </c>
      <c r="AN30">
        <v>0.64646999999999999</v>
      </c>
      <c r="AO30">
        <v>0</v>
      </c>
      <c r="AP30">
        <v>1.9215</v>
      </c>
      <c r="AQ30">
        <v>47.52</v>
      </c>
      <c r="AR30">
        <v>27.6</v>
      </c>
      <c r="AS30">
        <v>16.680479999999999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81.978526000000002</v>
      </c>
      <c r="BA30">
        <f t="shared" si="1"/>
        <v>2845.1957509999993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1.37</v>
      </c>
      <c r="BJ30">
        <v>0.89</v>
      </c>
      <c r="BK30">
        <v>1.6</v>
      </c>
      <c r="BL30">
        <v>0.71</v>
      </c>
      <c r="BM30">
        <v>0.08</v>
      </c>
      <c r="BN30">
        <v>2.34</v>
      </c>
      <c r="BO30">
        <v>3.77</v>
      </c>
      <c r="BP30">
        <v>0.26</v>
      </c>
      <c r="BQ30">
        <v>2.02</v>
      </c>
      <c r="BR30">
        <v>2.21</v>
      </c>
      <c r="BS30">
        <v>1.24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3.1493000000000002</v>
      </c>
      <c r="CO30">
        <v>4.2945000000000002</v>
      </c>
      <c r="CP30">
        <v>4.2584999999999997</v>
      </c>
      <c r="CQ30">
        <v>3.4642300000000001</v>
      </c>
      <c r="CR30">
        <v>0.81115199999999998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81.978526000000002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626.80499999999995</v>
      </c>
      <c r="M31">
        <v>92.92</v>
      </c>
      <c r="N31">
        <v>119.15625</v>
      </c>
      <c r="O31">
        <v>124.7899</v>
      </c>
      <c r="P31">
        <v>112.48</v>
      </c>
      <c r="Q31">
        <v>10.969139999999999</v>
      </c>
      <c r="R31">
        <v>41.280500000000004</v>
      </c>
      <c r="S31">
        <v>25.75</v>
      </c>
      <c r="T31">
        <v>0.56000000000000005</v>
      </c>
      <c r="U31">
        <v>275.625</v>
      </c>
      <c r="V31">
        <v>18.1401</v>
      </c>
      <c r="W31">
        <v>42.49</v>
      </c>
      <c r="X31">
        <v>147.515625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119.194</v>
      </c>
      <c r="AI31">
        <v>17.146999999999998</v>
      </c>
      <c r="AJ31">
        <v>0</v>
      </c>
      <c r="AK31">
        <v>54.572499999999998</v>
      </c>
      <c r="AL31">
        <v>12.782</v>
      </c>
      <c r="AM31">
        <v>10.8941</v>
      </c>
      <c r="AN31">
        <v>0.64646999999999999</v>
      </c>
      <c r="AO31">
        <v>0</v>
      </c>
      <c r="AP31">
        <v>1.9215</v>
      </c>
      <c r="AQ31">
        <v>65.207999999999998</v>
      </c>
      <c r="AR31">
        <v>27.6</v>
      </c>
      <c r="AS31">
        <v>16.680479999999999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85.190654000000009</v>
      </c>
      <c r="BA31">
        <f t="shared" si="1"/>
        <v>2964.246427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7.94</v>
      </c>
      <c r="BI31">
        <v>1.34</v>
      </c>
      <c r="BJ31">
        <v>0.89</v>
      </c>
      <c r="BK31">
        <v>1.6</v>
      </c>
      <c r="BL31">
        <v>0.71</v>
      </c>
      <c r="BM31">
        <v>0.18</v>
      </c>
      <c r="BN31">
        <v>2.34</v>
      </c>
      <c r="BO31">
        <v>3.77</v>
      </c>
      <c r="BP31">
        <v>0.26</v>
      </c>
      <c r="BQ31">
        <v>2.02</v>
      </c>
      <c r="BR31">
        <v>2.21</v>
      </c>
      <c r="BS31">
        <v>1.24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3.1493000000000002</v>
      </c>
      <c r="CO31">
        <v>4.2945000000000002</v>
      </c>
      <c r="CP31">
        <v>4.2584999999999997</v>
      </c>
      <c r="CQ31">
        <v>3.4642300000000001</v>
      </c>
      <c r="CR31">
        <v>0.81115199999999998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85.190654000000009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626.80499999999995</v>
      </c>
      <c r="M32">
        <v>92.92</v>
      </c>
      <c r="N32">
        <v>119.15625</v>
      </c>
      <c r="O32">
        <v>124.7899</v>
      </c>
      <c r="P32">
        <v>112.48</v>
      </c>
      <c r="Q32">
        <v>10.969139999999999</v>
      </c>
      <c r="R32">
        <v>41.280500000000004</v>
      </c>
      <c r="S32">
        <v>25.75</v>
      </c>
      <c r="T32">
        <v>0.56000000000000005</v>
      </c>
      <c r="U32">
        <v>275.625</v>
      </c>
      <c r="V32">
        <v>18.1401</v>
      </c>
      <c r="W32">
        <v>42.49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12.782</v>
      </c>
      <c r="AM32">
        <v>16.38252</v>
      </c>
      <c r="AN32">
        <v>0.64646999999999999</v>
      </c>
      <c r="AO32">
        <v>0</v>
      </c>
      <c r="AP32">
        <v>1.9215</v>
      </c>
      <c r="AQ32">
        <v>65.207999999999998</v>
      </c>
      <c r="AR32">
        <v>11.04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86.701853999999997</v>
      </c>
      <c r="BA32">
        <f t="shared" si="1"/>
        <v>2980.2309070000001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9.44</v>
      </c>
      <c r="BI32">
        <v>1.34</v>
      </c>
      <c r="BJ32">
        <v>0.89</v>
      </c>
      <c r="BK32">
        <v>1.6</v>
      </c>
      <c r="BL32">
        <v>0.71</v>
      </c>
      <c r="BM32">
        <v>0.18</v>
      </c>
      <c r="BN32">
        <v>2.34</v>
      </c>
      <c r="BO32">
        <v>3.77</v>
      </c>
      <c r="BP32">
        <v>0.26</v>
      </c>
      <c r="BQ32">
        <v>2.02</v>
      </c>
      <c r="BR32">
        <v>2.21</v>
      </c>
      <c r="BS32">
        <v>1.24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3.1493000000000002</v>
      </c>
      <c r="CO32">
        <v>4.2945000000000002</v>
      </c>
      <c r="CP32">
        <v>4.2584999999999997</v>
      </c>
      <c r="CQ32">
        <v>3.4642300000000001</v>
      </c>
      <c r="CR32">
        <v>0.81115199999999998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86.701853999999997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626.80499999999995</v>
      </c>
      <c r="M33">
        <v>92.92</v>
      </c>
      <c r="N33">
        <v>119.15625</v>
      </c>
      <c r="O33">
        <v>124.7899</v>
      </c>
      <c r="P33">
        <v>112.48</v>
      </c>
      <c r="Q33">
        <v>10.969139999999999</v>
      </c>
      <c r="R33">
        <v>41.280500000000004</v>
      </c>
      <c r="S33">
        <v>25.75</v>
      </c>
      <c r="T33">
        <v>0.56000000000000005</v>
      </c>
      <c r="U33">
        <v>275.625</v>
      </c>
      <c r="V33">
        <v>18.1401</v>
      </c>
      <c r="W33">
        <v>42.49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12.782</v>
      </c>
      <c r="AM33">
        <v>16.38252</v>
      </c>
      <c r="AN33">
        <v>0.64646999999999999</v>
      </c>
      <c r="AO33">
        <v>0</v>
      </c>
      <c r="AP33">
        <v>1.3450500000000001</v>
      </c>
      <c r="AQ33">
        <v>65.207999999999998</v>
      </c>
      <c r="AR33">
        <v>6.6239999999999997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86.701853999999997</v>
      </c>
      <c r="BA33">
        <f t="shared" si="1"/>
        <v>2971.4892570000002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9.44</v>
      </c>
      <c r="BI33">
        <v>1.34</v>
      </c>
      <c r="BJ33">
        <v>0.89</v>
      </c>
      <c r="BK33">
        <v>1.6</v>
      </c>
      <c r="BL33">
        <v>0.71</v>
      </c>
      <c r="BM33">
        <v>0.18</v>
      </c>
      <c r="BN33">
        <v>2.34</v>
      </c>
      <c r="BO33">
        <v>3.77</v>
      </c>
      <c r="BP33">
        <v>0.26</v>
      </c>
      <c r="BQ33">
        <v>2.02</v>
      </c>
      <c r="BR33">
        <v>2.21</v>
      </c>
      <c r="BS33">
        <v>1.24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3.1493000000000002</v>
      </c>
      <c r="CO33">
        <v>4.2945000000000002</v>
      </c>
      <c r="CP33">
        <v>4.2584999999999997</v>
      </c>
      <c r="CQ33">
        <v>3.4642300000000001</v>
      </c>
      <c r="CR33">
        <v>0.81115199999999998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86.701853999999997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626.80499999999995</v>
      </c>
      <c r="M34">
        <v>92.92</v>
      </c>
      <c r="N34">
        <v>119.15625</v>
      </c>
      <c r="O34">
        <v>124.7899</v>
      </c>
      <c r="P34">
        <v>112.48</v>
      </c>
      <c r="Q34">
        <v>10.969139999999999</v>
      </c>
      <c r="R34">
        <v>41.280500000000004</v>
      </c>
      <c r="S34">
        <v>25.75</v>
      </c>
      <c r="T34">
        <v>0.56000000000000005</v>
      </c>
      <c r="U34">
        <v>275.625</v>
      </c>
      <c r="V34">
        <v>18.1401</v>
      </c>
      <c r="W34">
        <v>42.49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12.782</v>
      </c>
      <c r="AM34">
        <v>16.38252</v>
      </c>
      <c r="AN34">
        <v>0.64646999999999999</v>
      </c>
      <c r="AO34">
        <v>0</v>
      </c>
      <c r="AP34">
        <v>1.1529</v>
      </c>
      <c r="AQ34">
        <v>65.207999999999998</v>
      </c>
      <c r="AR34">
        <v>11.04</v>
      </c>
      <c r="AS34">
        <v>10.492559999999999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87.117654000000002</v>
      </c>
      <c r="BA34">
        <f t="shared" si="1"/>
        <v>2969.9409870000009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9.44</v>
      </c>
      <c r="BI34">
        <v>1.34</v>
      </c>
      <c r="BJ34">
        <v>0.89</v>
      </c>
      <c r="BK34">
        <v>1.6</v>
      </c>
      <c r="BL34">
        <v>0.71</v>
      </c>
      <c r="BM34">
        <v>0.18</v>
      </c>
      <c r="BN34">
        <v>2.34</v>
      </c>
      <c r="BO34">
        <v>3.77</v>
      </c>
      <c r="BP34">
        <v>0.26</v>
      </c>
      <c r="BQ34">
        <v>2.02</v>
      </c>
      <c r="BR34">
        <v>2.21</v>
      </c>
      <c r="BS34">
        <v>1.24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3.1493000000000002</v>
      </c>
      <c r="CO34">
        <v>4.2945000000000002</v>
      </c>
      <c r="CP34">
        <v>4.2584999999999997</v>
      </c>
      <c r="CQ34">
        <v>3.4642300000000001</v>
      </c>
      <c r="CR34">
        <v>0.81115199999999998</v>
      </c>
      <c r="CS34">
        <v>2.79379</v>
      </c>
      <c r="CT34">
        <v>0.49992799999999998</v>
      </c>
      <c r="CU34">
        <v>1.6632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87.117654000000002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626.80499999999995</v>
      </c>
      <c r="M35">
        <v>92.92</v>
      </c>
      <c r="N35">
        <v>119.15625</v>
      </c>
      <c r="O35">
        <v>124.7899</v>
      </c>
      <c r="P35">
        <v>112.48</v>
      </c>
      <c r="Q35">
        <v>10.969139999999999</v>
      </c>
      <c r="R35">
        <v>41.280500000000004</v>
      </c>
      <c r="S35">
        <v>25.75</v>
      </c>
      <c r="T35">
        <v>0.56000000000000005</v>
      </c>
      <c r="U35">
        <v>275.625</v>
      </c>
      <c r="V35">
        <v>18.1401</v>
      </c>
      <c r="W35">
        <v>42.49</v>
      </c>
      <c r="X35">
        <v>147.515625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12.782</v>
      </c>
      <c r="AM35">
        <v>10.8941</v>
      </c>
      <c r="AN35">
        <v>0.64646999999999999</v>
      </c>
      <c r="AO35">
        <v>0</v>
      </c>
      <c r="AP35">
        <v>1.5371999999999999</v>
      </c>
      <c r="AQ35">
        <v>65.207999999999998</v>
      </c>
      <c r="AR35">
        <v>27.6</v>
      </c>
      <c r="AS35">
        <v>10.492559999999999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87.137653999999998</v>
      </c>
      <c r="BA35">
        <f t="shared" si="1"/>
        <v>2981.3992670000011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9.44</v>
      </c>
      <c r="BI35">
        <v>1.34</v>
      </c>
      <c r="BJ35">
        <v>0.89</v>
      </c>
      <c r="BK35">
        <v>1.6</v>
      </c>
      <c r="BL35">
        <v>0.73</v>
      </c>
      <c r="BM35">
        <v>0.18</v>
      </c>
      <c r="BN35">
        <v>2.34</v>
      </c>
      <c r="BO35">
        <v>3.77</v>
      </c>
      <c r="BP35">
        <v>0.26</v>
      </c>
      <c r="BQ35">
        <v>2.02</v>
      </c>
      <c r="BR35">
        <v>2.21</v>
      </c>
      <c r="BS35">
        <v>1.24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3.1493000000000002</v>
      </c>
      <c r="CO35">
        <v>4.2945000000000002</v>
      </c>
      <c r="CP35">
        <v>4.2584999999999997</v>
      </c>
      <c r="CQ35">
        <v>3.4642300000000001</v>
      </c>
      <c r="CR35">
        <v>0.81115199999999998</v>
      </c>
      <c r="CS35">
        <v>2.79379</v>
      </c>
      <c r="CT35">
        <v>0.49992799999999998</v>
      </c>
      <c r="CU35">
        <v>1.6632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87.137653999999998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626.80499999999995</v>
      </c>
      <c r="M36">
        <v>92.92</v>
      </c>
      <c r="N36">
        <v>119.15625</v>
      </c>
      <c r="O36">
        <v>124.7899</v>
      </c>
      <c r="P36">
        <v>112.48</v>
      </c>
      <c r="Q36">
        <v>10.969139999999999</v>
      </c>
      <c r="R36">
        <v>41.280500000000004</v>
      </c>
      <c r="S36">
        <v>25.75</v>
      </c>
      <c r="T36">
        <v>0.56000000000000005</v>
      </c>
      <c r="U36">
        <v>275.625</v>
      </c>
      <c r="V36">
        <v>18.1401</v>
      </c>
      <c r="W36">
        <v>42.49</v>
      </c>
      <c r="X36">
        <v>147.515625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119.194</v>
      </c>
      <c r="AI36">
        <v>17.146999999999998</v>
      </c>
      <c r="AJ36">
        <v>0</v>
      </c>
      <c r="AK36">
        <v>54.572499999999998</v>
      </c>
      <c r="AL36">
        <v>12.782</v>
      </c>
      <c r="AM36">
        <v>5.4608400000000001</v>
      </c>
      <c r="AN36">
        <v>0.64646999999999999</v>
      </c>
      <c r="AO36">
        <v>0</v>
      </c>
      <c r="AP36">
        <v>1.5371999999999999</v>
      </c>
      <c r="AQ36">
        <v>65.207999999999998</v>
      </c>
      <c r="AR36">
        <v>27.6</v>
      </c>
      <c r="AS36">
        <v>10.492559999999999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86.720653999999996</v>
      </c>
      <c r="BA36">
        <f t="shared" si="1"/>
        <v>2949.9630670000015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9.44</v>
      </c>
      <c r="BI36">
        <v>1.34</v>
      </c>
      <c r="BJ36">
        <v>0.89</v>
      </c>
      <c r="BK36">
        <v>1.6</v>
      </c>
      <c r="BL36">
        <v>0.74</v>
      </c>
      <c r="BM36">
        <v>0.18</v>
      </c>
      <c r="BN36">
        <v>2.34</v>
      </c>
      <c r="BO36">
        <v>3.77</v>
      </c>
      <c r="BP36">
        <v>0.26</v>
      </c>
      <c r="BQ36">
        <v>2.02</v>
      </c>
      <c r="BR36">
        <v>2.21</v>
      </c>
      <c r="BS36">
        <v>1.24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3.1493000000000002</v>
      </c>
      <c r="CO36">
        <v>4.2945000000000002</v>
      </c>
      <c r="CP36">
        <v>4.2584999999999997</v>
      </c>
      <c r="CQ36">
        <v>3.4642300000000001</v>
      </c>
      <c r="CR36">
        <v>0.81115199999999998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86.720653999999996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626.80499999999995</v>
      </c>
      <c r="M37">
        <v>92.92</v>
      </c>
      <c r="N37">
        <v>119.15625</v>
      </c>
      <c r="O37">
        <v>124.7899</v>
      </c>
      <c r="P37">
        <v>112.48</v>
      </c>
      <c r="Q37">
        <v>10.969139999999999</v>
      </c>
      <c r="R37">
        <v>41.280500000000004</v>
      </c>
      <c r="S37">
        <v>25.75</v>
      </c>
      <c r="T37">
        <v>0.56000000000000005</v>
      </c>
      <c r="U37">
        <v>275.625</v>
      </c>
      <c r="V37">
        <v>18.1401</v>
      </c>
      <c r="W37">
        <v>42.49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54.572499999999998</v>
      </c>
      <c r="AL37">
        <v>12.782</v>
      </c>
      <c r="AM37">
        <v>0</v>
      </c>
      <c r="AN37">
        <v>0.64646999999999999</v>
      </c>
      <c r="AO37">
        <v>0</v>
      </c>
      <c r="AP37">
        <v>1.5371999999999999</v>
      </c>
      <c r="AQ37">
        <v>65.207999999999998</v>
      </c>
      <c r="AR37">
        <v>11.04</v>
      </c>
      <c r="AS37">
        <v>10.492559999999999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85.578525999999997</v>
      </c>
      <c r="BA37">
        <f t="shared" si="1"/>
        <v>2819.5456710000003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9.44</v>
      </c>
      <c r="BI37">
        <v>1.4</v>
      </c>
      <c r="BJ37">
        <v>0.89</v>
      </c>
      <c r="BK37">
        <v>1.6</v>
      </c>
      <c r="BL37">
        <v>0.74</v>
      </c>
      <c r="BM37">
        <v>0.18</v>
      </c>
      <c r="BN37">
        <v>2.34</v>
      </c>
      <c r="BO37">
        <v>3.77</v>
      </c>
      <c r="BP37">
        <v>0.26</v>
      </c>
      <c r="BQ37">
        <v>2.02</v>
      </c>
      <c r="BR37">
        <v>2.21</v>
      </c>
      <c r="BS37">
        <v>1.24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3.1493000000000002</v>
      </c>
      <c r="CO37">
        <v>4.2945000000000002</v>
      </c>
      <c r="CP37">
        <v>4.2584999999999997</v>
      </c>
      <c r="CQ37">
        <v>3.4642300000000001</v>
      </c>
      <c r="CR37">
        <v>0.81115199999999998</v>
      </c>
      <c r="CS37">
        <v>2.79379</v>
      </c>
      <c r="CT37">
        <v>5.5199999999999999E-2</v>
      </c>
      <c r="CU37">
        <v>0.67200000000000004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85.578525999999997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626.80499999999995</v>
      </c>
      <c r="M38">
        <v>92.92</v>
      </c>
      <c r="N38">
        <v>119.15625</v>
      </c>
      <c r="O38">
        <v>124.7899</v>
      </c>
      <c r="P38">
        <v>112.48</v>
      </c>
      <c r="Q38">
        <v>10.969139999999999</v>
      </c>
      <c r="R38">
        <v>41.280500000000004</v>
      </c>
      <c r="S38">
        <v>25.75</v>
      </c>
      <c r="T38">
        <v>0.56000000000000005</v>
      </c>
      <c r="U38">
        <v>275.625</v>
      </c>
      <c r="V38">
        <v>18.1401</v>
      </c>
      <c r="W38">
        <v>42.49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45.147199999999998</v>
      </c>
      <c r="AH38">
        <v>72.395700000000005</v>
      </c>
      <c r="AI38">
        <v>3.9569999999999999</v>
      </c>
      <c r="AJ38">
        <v>0</v>
      </c>
      <c r="AK38">
        <v>54.572499999999998</v>
      </c>
      <c r="AL38">
        <v>12.782</v>
      </c>
      <c r="AM38">
        <v>0</v>
      </c>
      <c r="AN38">
        <v>0.64646999999999999</v>
      </c>
      <c r="AO38">
        <v>0</v>
      </c>
      <c r="AP38">
        <v>1.5371999999999999</v>
      </c>
      <c r="AQ38">
        <v>65.207999999999998</v>
      </c>
      <c r="AR38">
        <v>11.04</v>
      </c>
      <c r="AS38">
        <v>10.492559999999999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85.086125999999993</v>
      </c>
      <c r="BA38">
        <f t="shared" si="1"/>
        <v>2772.8710710000005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9.44</v>
      </c>
      <c r="BI38">
        <v>1.45</v>
      </c>
      <c r="BJ38">
        <v>0.89</v>
      </c>
      <c r="BK38">
        <v>1.6</v>
      </c>
      <c r="BL38">
        <v>0.74</v>
      </c>
      <c r="BM38">
        <v>0.18</v>
      </c>
      <c r="BN38">
        <v>2.34</v>
      </c>
      <c r="BO38">
        <v>3.77</v>
      </c>
      <c r="BP38">
        <v>0.26</v>
      </c>
      <c r="BQ38">
        <v>2.02</v>
      </c>
      <c r="BR38">
        <v>2.21</v>
      </c>
      <c r="BS38">
        <v>1.24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3.1493000000000002</v>
      </c>
      <c r="CO38">
        <v>4.2945000000000002</v>
      </c>
      <c r="CP38">
        <v>4.2584999999999997</v>
      </c>
      <c r="CQ38">
        <v>3.4642300000000001</v>
      </c>
      <c r="CR38">
        <v>0.81115199999999998</v>
      </c>
      <c r="CS38">
        <v>2.79379</v>
      </c>
      <c r="CT38">
        <v>0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85.086125999999993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626.80499999999995</v>
      </c>
      <c r="M39">
        <v>92.92</v>
      </c>
      <c r="N39">
        <v>119.15625</v>
      </c>
      <c r="O39">
        <v>124.7899</v>
      </c>
      <c r="P39">
        <v>112.48</v>
      </c>
      <c r="Q39">
        <v>10.4468</v>
      </c>
      <c r="R39">
        <v>41.280500000000004</v>
      </c>
      <c r="S39">
        <v>25.75</v>
      </c>
      <c r="T39">
        <v>0.56000000000000005</v>
      </c>
      <c r="U39">
        <v>275.625</v>
      </c>
      <c r="V39">
        <v>18.1401</v>
      </c>
      <c r="W39">
        <v>42.49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45.147199999999998</v>
      </c>
      <c r="AH39">
        <v>48.263800000000003</v>
      </c>
      <c r="AI39">
        <v>3.9569999999999999</v>
      </c>
      <c r="AJ39">
        <v>0</v>
      </c>
      <c r="AK39">
        <v>54.572499999999998</v>
      </c>
      <c r="AL39">
        <v>12.782</v>
      </c>
      <c r="AM39">
        <v>0</v>
      </c>
      <c r="AN39">
        <v>0.64646999999999999</v>
      </c>
      <c r="AO39">
        <v>0</v>
      </c>
      <c r="AP39">
        <v>5.6364000000000001</v>
      </c>
      <c r="AQ39">
        <v>65.207999999999998</v>
      </c>
      <c r="AR39">
        <v>13.247999999999999</v>
      </c>
      <c r="AS39">
        <v>13.452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84.892925999999989</v>
      </c>
      <c r="BA39">
        <f t="shared" si="1"/>
        <v>2743.9819710000002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9.44</v>
      </c>
      <c r="BI39">
        <v>1.45</v>
      </c>
      <c r="BJ39">
        <v>0.89</v>
      </c>
      <c r="BK39">
        <v>1.6</v>
      </c>
      <c r="BL39">
        <v>0.74</v>
      </c>
      <c r="BM39">
        <v>0.18</v>
      </c>
      <c r="BN39">
        <v>2.34</v>
      </c>
      <c r="BO39">
        <v>3.77</v>
      </c>
      <c r="BP39">
        <v>0.26</v>
      </c>
      <c r="BQ39">
        <v>2.02</v>
      </c>
      <c r="BR39">
        <v>2.21</v>
      </c>
      <c r="BS39">
        <v>1.24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3.1493000000000002</v>
      </c>
      <c r="CO39">
        <v>4.2945000000000002</v>
      </c>
      <c r="CP39">
        <v>4.2584999999999997</v>
      </c>
      <c r="CQ39">
        <v>3.4642300000000001</v>
      </c>
      <c r="CR39">
        <v>0.81115199999999998</v>
      </c>
      <c r="CS39">
        <v>2.79379</v>
      </c>
      <c r="CT39">
        <v>0</v>
      </c>
      <c r="CU39">
        <v>0.378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84.892925999999989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626.80499999999995</v>
      </c>
      <c r="M40">
        <v>92.92</v>
      </c>
      <c r="N40">
        <v>119.15625</v>
      </c>
      <c r="O40">
        <v>124.7899</v>
      </c>
      <c r="P40">
        <v>112.48</v>
      </c>
      <c r="Q40">
        <v>10.4468</v>
      </c>
      <c r="R40">
        <v>41.280500000000004</v>
      </c>
      <c r="S40">
        <v>25.75</v>
      </c>
      <c r="T40">
        <v>0.56000000000000005</v>
      </c>
      <c r="U40">
        <v>275.625</v>
      </c>
      <c r="V40">
        <v>18.1401</v>
      </c>
      <c r="W40">
        <v>42.49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34.022399999999998</v>
      </c>
      <c r="AF40">
        <v>18.288</v>
      </c>
      <c r="AG40">
        <v>45.147199999999998</v>
      </c>
      <c r="AH40">
        <v>48.263800000000003</v>
      </c>
      <c r="AI40">
        <v>3.9569999999999999</v>
      </c>
      <c r="AJ40">
        <v>0</v>
      </c>
      <c r="AK40">
        <v>54.572499999999998</v>
      </c>
      <c r="AL40">
        <v>12.782</v>
      </c>
      <c r="AM40">
        <v>0</v>
      </c>
      <c r="AN40">
        <v>0.64646999999999999</v>
      </c>
      <c r="AO40">
        <v>0</v>
      </c>
      <c r="AP40">
        <v>5.6364000000000001</v>
      </c>
      <c r="AQ40">
        <v>65.207999999999998</v>
      </c>
      <c r="AR40">
        <v>27.6</v>
      </c>
      <c r="AS40">
        <v>16.680479999999999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84.514925999999988</v>
      </c>
      <c r="BA40">
        <f t="shared" si="1"/>
        <v>2751.7521509999997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9.44</v>
      </c>
      <c r="BI40">
        <v>1.45</v>
      </c>
      <c r="BJ40">
        <v>0.89</v>
      </c>
      <c r="BK40">
        <v>1.6</v>
      </c>
      <c r="BL40">
        <v>0.74</v>
      </c>
      <c r="BM40">
        <v>0.18</v>
      </c>
      <c r="BN40">
        <v>2.34</v>
      </c>
      <c r="BO40">
        <v>3.77</v>
      </c>
      <c r="BP40">
        <v>0.26</v>
      </c>
      <c r="BQ40">
        <v>2.02</v>
      </c>
      <c r="BR40">
        <v>2.21</v>
      </c>
      <c r="BS40">
        <v>1.24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3.1493000000000002</v>
      </c>
      <c r="CO40">
        <v>4.2945000000000002</v>
      </c>
      <c r="CP40">
        <v>4.2584999999999997</v>
      </c>
      <c r="CQ40">
        <v>3.4642300000000001</v>
      </c>
      <c r="CR40">
        <v>0.81115199999999998</v>
      </c>
      <c r="CS40">
        <v>2.79379</v>
      </c>
      <c r="CT40">
        <v>0</v>
      </c>
      <c r="CU40">
        <v>0</v>
      </c>
      <c r="CV40">
        <v>0.38640000000000002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84.514925999999988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626.80499999999995</v>
      </c>
      <c r="M41">
        <v>92.92</v>
      </c>
      <c r="N41">
        <v>119.15625</v>
      </c>
      <c r="O41">
        <v>124.7899</v>
      </c>
      <c r="P41">
        <v>112.48</v>
      </c>
      <c r="Q41">
        <v>10.4468</v>
      </c>
      <c r="R41">
        <v>41.280500000000004</v>
      </c>
      <c r="S41">
        <v>25.75</v>
      </c>
      <c r="T41">
        <v>0.56000000000000005</v>
      </c>
      <c r="U41">
        <v>275.625</v>
      </c>
      <c r="V41">
        <v>18.1401</v>
      </c>
      <c r="W41">
        <v>42.49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45.147199999999998</v>
      </c>
      <c r="AH41">
        <v>48.263800000000003</v>
      </c>
      <c r="AI41">
        <v>0</v>
      </c>
      <c r="AJ41">
        <v>0</v>
      </c>
      <c r="AK41">
        <v>54.572499999999998</v>
      </c>
      <c r="AL41">
        <v>12.782</v>
      </c>
      <c r="AM41">
        <v>0</v>
      </c>
      <c r="AN41">
        <v>0.64646999999999999</v>
      </c>
      <c r="AO41">
        <v>0</v>
      </c>
      <c r="AP41">
        <v>5.6364000000000001</v>
      </c>
      <c r="AQ41">
        <v>65.207999999999998</v>
      </c>
      <c r="AR41">
        <v>27.6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84.524925999999994</v>
      </c>
      <c r="BA41">
        <f t="shared" si="1"/>
        <v>2747.805151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9.44</v>
      </c>
      <c r="BI41">
        <v>1.45</v>
      </c>
      <c r="BJ41">
        <v>0.89</v>
      </c>
      <c r="BK41">
        <v>1.6</v>
      </c>
      <c r="BL41">
        <v>0.74</v>
      </c>
      <c r="BM41">
        <v>0.18</v>
      </c>
      <c r="BN41">
        <v>2.34</v>
      </c>
      <c r="BO41">
        <v>3.77</v>
      </c>
      <c r="BP41">
        <v>0.26</v>
      </c>
      <c r="BQ41">
        <v>2.02</v>
      </c>
      <c r="BR41">
        <v>2.21</v>
      </c>
      <c r="BS41">
        <v>1.25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3.1493000000000002</v>
      </c>
      <c r="CO41">
        <v>4.2945000000000002</v>
      </c>
      <c r="CP41">
        <v>4.2584999999999997</v>
      </c>
      <c r="CQ41">
        <v>3.4642300000000001</v>
      </c>
      <c r="CR41">
        <v>0.81115199999999998</v>
      </c>
      <c r="CS41">
        <v>2.79379</v>
      </c>
      <c r="CT41">
        <v>0</v>
      </c>
      <c r="CU41">
        <v>0</v>
      </c>
      <c r="CV41">
        <v>0.38640000000000002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84.524925999999994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626.80499999999995</v>
      </c>
      <c r="M42">
        <v>92.92</v>
      </c>
      <c r="N42">
        <v>119.15625</v>
      </c>
      <c r="O42">
        <v>124.7899</v>
      </c>
      <c r="P42">
        <v>112.48</v>
      </c>
      <c r="Q42">
        <v>10.4468</v>
      </c>
      <c r="R42">
        <v>41.280500000000004</v>
      </c>
      <c r="S42">
        <v>25.75</v>
      </c>
      <c r="T42">
        <v>0.56000000000000005</v>
      </c>
      <c r="U42">
        <v>275.625</v>
      </c>
      <c r="V42">
        <v>18.1401</v>
      </c>
      <c r="W42">
        <v>42.49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45.147199999999998</v>
      </c>
      <c r="AH42">
        <v>48.263800000000003</v>
      </c>
      <c r="AI42">
        <v>0</v>
      </c>
      <c r="AJ42">
        <v>0</v>
      </c>
      <c r="AK42">
        <v>54.572499999999998</v>
      </c>
      <c r="AL42">
        <v>12.782</v>
      </c>
      <c r="AM42">
        <v>0</v>
      </c>
      <c r="AN42">
        <v>0.64646999999999999</v>
      </c>
      <c r="AO42">
        <v>0</v>
      </c>
      <c r="AP42">
        <v>5.6364000000000001</v>
      </c>
      <c r="AQ42">
        <v>65.207999999999998</v>
      </c>
      <c r="AR42">
        <v>13.247999999999999</v>
      </c>
      <c r="AS42">
        <v>13.452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84.524925999999994</v>
      </c>
      <c r="BA42">
        <f t="shared" si="1"/>
        <v>2719.0610710000005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9.44</v>
      </c>
      <c r="BI42">
        <v>1.45</v>
      </c>
      <c r="BJ42">
        <v>0.89</v>
      </c>
      <c r="BK42">
        <v>1.6</v>
      </c>
      <c r="BL42">
        <v>0.74</v>
      </c>
      <c r="BM42">
        <v>0.18</v>
      </c>
      <c r="BN42">
        <v>2.34</v>
      </c>
      <c r="BO42">
        <v>3.77</v>
      </c>
      <c r="BP42">
        <v>0.26</v>
      </c>
      <c r="BQ42">
        <v>2.02</v>
      </c>
      <c r="BR42">
        <v>2.21</v>
      </c>
      <c r="BS42">
        <v>1.25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3.1493000000000002</v>
      </c>
      <c r="CO42">
        <v>4.2945000000000002</v>
      </c>
      <c r="CP42">
        <v>4.2584999999999997</v>
      </c>
      <c r="CQ42">
        <v>3.4642300000000001</v>
      </c>
      <c r="CR42">
        <v>0.81115199999999998</v>
      </c>
      <c r="CS42">
        <v>2.79379</v>
      </c>
      <c r="CT42">
        <v>0</v>
      </c>
      <c r="CU42">
        <v>0</v>
      </c>
      <c r="CV42">
        <v>0.38640000000000002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84.524925999999994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626.80499999999995</v>
      </c>
      <c r="M43">
        <v>92.92</v>
      </c>
      <c r="N43">
        <v>119.15625</v>
      </c>
      <c r="O43">
        <v>124.7899</v>
      </c>
      <c r="P43">
        <v>112.48</v>
      </c>
      <c r="Q43">
        <v>10.4468</v>
      </c>
      <c r="R43">
        <v>41.280500000000004</v>
      </c>
      <c r="S43">
        <v>25.75</v>
      </c>
      <c r="T43">
        <v>0.56000000000000005</v>
      </c>
      <c r="U43">
        <v>277.6875</v>
      </c>
      <c r="V43">
        <v>18.1401</v>
      </c>
      <c r="W43">
        <v>42.49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21.494</v>
      </c>
      <c r="AI43">
        <v>0</v>
      </c>
      <c r="AJ43">
        <v>0</v>
      </c>
      <c r="AK43">
        <v>54.572499999999998</v>
      </c>
      <c r="AL43">
        <v>12.782</v>
      </c>
      <c r="AM43">
        <v>0</v>
      </c>
      <c r="AN43">
        <v>0.64646999999999999</v>
      </c>
      <c r="AO43">
        <v>0</v>
      </c>
      <c r="AP43">
        <v>1.5371999999999999</v>
      </c>
      <c r="AQ43">
        <v>65.207999999999998</v>
      </c>
      <c r="AR43">
        <v>13.247999999999999</v>
      </c>
      <c r="AS43">
        <v>13.452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84.199325999999999</v>
      </c>
      <c r="BA43">
        <f t="shared" si="1"/>
        <v>2684.0813710000007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9.44</v>
      </c>
      <c r="BI43">
        <v>1.45</v>
      </c>
      <c r="BJ43">
        <v>0.89</v>
      </c>
      <c r="BK43">
        <v>1.46</v>
      </c>
      <c r="BL43">
        <v>0.77</v>
      </c>
      <c r="BM43">
        <v>0.18</v>
      </c>
      <c r="BN43">
        <v>2.34</v>
      </c>
      <c r="BO43">
        <v>3.77</v>
      </c>
      <c r="BP43">
        <v>0.26</v>
      </c>
      <c r="BQ43">
        <v>2.02</v>
      </c>
      <c r="BR43">
        <v>2.21</v>
      </c>
      <c r="BS43">
        <v>1.25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3.1493000000000002</v>
      </c>
      <c r="CO43">
        <v>4.2945000000000002</v>
      </c>
      <c r="CP43">
        <v>4.2584999999999997</v>
      </c>
      <c r="CQ43">
        <v>3.4642300000000001</v>
      </c>
      <c r="CR43">
        <v>0.81115199999999998</v>
      </c>
      <c r="CS43">
        <v>2.79379</v>
      </c>
      <c r="CT43">
        <v>0</v>
      </c>
      <c r="CU43">
        <v>0</v>
      </c>
      <c r="CV43">
        <v>0.17080000000000001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84.199325999999999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626.80499999999995</v>
      </c>
      <c r="M44">
        <v>92.92</v>
      </c>
      <c r="N44">
        <v>119.15625</v>
      </c>
      <c r="O44">
        <v>124.7899</v>
      </c>
      <c r="P44">
        <v>112.48</v>
      </c>
      <c r="Q44">
        <v>10.4468</v>
      </c>
      <c r="R44">
        <v>41.280500000000004</v>
      </c>
      <c r="S44">
        <v>25.75</v>
      </c>
      <c r="T44">
        <v>0.56000000000000005</v>
      </c>
      <c r="U44">
        <v>277.875</v>
      </c>
      <c r="V44">
        <v>18.1401</v>
      </c>
      <c r="W44">
        <v>42.49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54.572499999999998</v>
      </c>
      <c r="AL44">
        <v>12.782</v>
      </c>
      <c r="AM44">
        <v>0</v>
      </c>
      <c r="AN44">
        <v>0.64646999999999999</v>
      </c>
      <c r="AO44">
        <v>0</v>
      </c>
      <c r="AP44">
        <v>1.5371999999999999</v>
      </c>
      <c r="AQ44">
        <v>65.207999999999998</v>
      </c>
      <c r="AR44">
        <v>6.6239999999999997</v>
      </c>
      <c r="AS44">
        <v>10.492559999999999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84.018525999999994</v>
      </c>
      <c r="BA44">
        <f t="shared" si="1"/>
        <v>2635.9994310000002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9.44</v>
      </c>
      <c r="BI44">
        <v>1.42</v>
      </c>
      <c r="BJ44">
        <v>0.91</v>
      </c>
      <c r="BK44">
        <v>1.46</v>
      </c>
      <c r="BL44">
        <v>0.77</v>
      </c>
      <c r="BM44">
        <v>0.18</v>
      </c>
      <c r="BN44">
        <v>2.34</v>
      </c>
      <c r="BO44">
        <v>3.77</v>
      </c>
      <c r="BP44">
        <v>0.26</v>
      </c>
      <c r="BQ44">
        <v>2.02</v>
      </c>
      <c r="BR44">
        <v>2.21</v>
      </c>
      <c r="BS44">
        <v>1.25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3.1493000000000002</v>
      </c>
      <c r="CO44">
        <v>4.2945000000000002</v>
      </c>
      <c r="CP44">
        <v>4.2584999999999997</v>
      </c>
      <c r="CQ44">
        <v>3.4642300000000001</v>
      </c>
      <c r="CR44">
        <v>0.81115199999999998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84.018525999999994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626.80499999999995</v>
      </c>
      <c r="M45">
        <v>92.92</v>
      </c>
      <c r="N45">
        <v>119.15625</v>
      </c>
      <c r="O45">
        <v>124.7899</v>
      </c>
      <c r="P45">
        <v>112.48</v>
      </c>
      <c r="Q45">
        <v>10.4468</v>
      </c>
      <c r="R45">
        <v>41.280500000000004</v>
      </c>
      <c r="S45">
        <v>25.75</v>
      </c>
      <c r="T45">
        <v>0.56000000000000005</v>
      </c>
      <c r="U45">
        <v>277.875</v>
      </c>
      <c r="V45">
        <v>18.1401</v>
      </c>
      <c r="W45">
        <v>42.49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45.147199999999998</v>
      </c>
      <c r="AH45">
        <v>0</v>
      </c>
      <c r="AI45">
        <v>0</v>
      </c>
      <c r="AJ45">
        <v>0</v>
      </c>
      <c r="AK45">
        <v>54.572499999999998</v>
      </c>
      <c r="AL45">
        <v>12.782</v>
      </c>
      <c r="AM45">
        <v>0</v>
      </c>
      <c r="AN45">
        <v>0.64646999999999999</v>
      </c>
      <c r="AO45">
        <v>0</v>
      </c>
      <c r="AP45">
        <v>2.3058000000000001</v>
      </c>
      <c r="AQ45">
        <v>47.52</v>
      </c>
      <c r="AR45">
        <v>6.6239999999999997</v>
      </c>
      <c r="AS45">
        <v>10.492559999999999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84.048525999999995</v>
      </c>
      <c r="BA45">
        <f t="shared" si="1"/>
        <v>2619.1100310000002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9.44</v>
      </c>
      <c r="BI45">
        <v>1.4</v>
      </c>
      <c r="BJ45">
        <v>0.91</v>
      </c>
      <c r="BK45">
        <v>1.46</v>
      </c>
      <c r="BL45">
        <v>0.77</v>
      </c>
      <c r="BM45">
        <v>0.18</v>
      </c>
      <c r="BN45">
        <v>2.34</v>
      </c>
      <c r="BO45">
        <v>3.77</v>
      </c>
      <c r="BP45">
        <v>0.26</v>
      </c>
      <c r="BQ45">
        <v>2.02</v>
      </c>
      <c r="BR45">
        <v>2.21</v>
      </c>
      <c r="BS45">
        <v>1.3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3.1493000000000002</v>
      </c>
      <c r="CO45">
        <v>4.2945000000000002</v>
      </c>
      <c r="CP45">
        <v>4.2584999999999997</v>
      </c>
      <c r="CQ45">
        <v>3.4642300000000001</v>
      </c>
      <c r="CR45">
        <v>0.81115199999999998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84.048525999999995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626.80499999999995</v>
      </c>
      <c r="M46">
        <v>92.92</v>
      </c>
      <c r="N46">
        <v>119.15625</v>
      </c>
      <c r="O46">
        <v>124.7899</v>
      </c>
      <c r="P46">
        <v>112.48</v>
      </c>
      <c r="Q46">
        <v>10.4468</v>
      </c>
      <c r="R46">
        <v>41.280500000000004</v>
      </c>
      <c r="S46">
        <v>25.75</v>
      </c>
      <c r="T46">
        <v>0.56000000000000005</v>
      </c>
      <c r="U46">
        <v>277.875</v>
      </c>
      <c r="V46">
        <v>18.1401</v>
      </c>
      <c r="W46">
        <v>42.49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45.147199999999998</v>
      </c>
      <c r="AH46">
        <v>0</v>
      </c>
      <c r="AI46">
        <v>0</v>
      </c>
      <c r="AJ46">
        <v>0</v>
      </c>
      <c r="AK46">
        <v>54.572499999999998</v>
      </c>
      <c r="AL46">
        <v>12.782</v>
      </c>
      <c r="AM46">
        <v>0</v>
      </c>
      <c r="AN46">
        <v>0.64646999999999999</v>
      </c>
      <c r="AO46">
        <v>0</v>
      </c>
      <c r="AP46">
        <v>2.3058000000000001</v>
      </c>
      <c r="AQ46">
        <v>48.905999999999999</v>
      </c>
      <c r="AR46">
        <v>6.6239999999999997</v>
      </c>
      <c r="AS46">
        <v>10.492559999999999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84.058526000000001</v>
      </c>
      <c r="BA46">
        <f t="shared" si="1"/>
        <v>2620.5060309999999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9.44</v>
      </c>
      <c r="BI46">
        <v>1.4</v>
      </c>
      <c r="BJ46">
        <v>0.91</v>
      </c>
      <c r="BK46">
        <v>1.46</v>
      </c>
      <c r="BL46">
        <v>0.77</v>
      </c>
      <c r="BM46">
        <v>0.18</v>
      </c>
      <c r="BN46">
        <v>2.34</v>
      </c>
      <c r="BO46">
        <v>3.77</v>
      </c>
      <c r="BP46">
        <v>0.26</v>
      </c>
      <c r="BQ46">
        <v>2.02</v>
      </c>
      <c r="BR46">
        <v>2.21</v>
      </c>
      <c r="BS46">
        <v>1.31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3.1493000000000002</v>
      </c>
      <c r="CO46">
        <v>4.2945000000000002</v>
      </c>
      <c r="CP46">
        <v>4.2584999999999997</v>
      </c>
      <c r="CQ46">
        <v>3.4642300000000001</v>
      </c>
      <c r="CR46">
        <v>0.81115199999999998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84.058526000000001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626.80499999999995</v>
      </c>
      <c r="M47">
        <v>92.92</v>
      </c>
      <c r="N47">
        <v>119.15625</v>
      </c>
      <c r="O47">
        <v>124.7899</v>
      </c>
      <c r="P47">
        <v>112.48</v>
      </c>
      <c r="Q47">
        <v>10.4468</v>
      </c>
      <c r="R47">
        <v>41.280500000000004</v>
      </c>
      <c r="S47">
        <v>25.75</v>
      </c>
      <c r="T47">
        <v>0.56000000000000005</v>
      </c>
      <c r="U47">
        <v>277.875</v>
      </c>
      <c r="V47">
        <v>18.1401</v>
      </c>
      <c r="W47">
        <v>42.49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2.3058000000000001</v>
      </c>
      <c r="AQ47">
        <v>32.603999999999999</v>
      </c>
      <c r="AR47">
        <v>6.6239999999999997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84.14852599999999</v>
      </c>
      <c r="BA47">
        <f t="shared" si="1"/>
        <v>2584.9244309999995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9.44</v>
      </c>
      <c r="BI47">
        <v>1.4</v>
      </c>
      <c r="BJ47">
        <v>0.98</v>
      </c>
      <c r="BK47">
        <v>1.46</v>
      </c>
      <c r="BL47">
        <v>0.77</v>
      </c>
      <c r="BM47">
        <v>0.18</v>
      </c>
      <c r="BN47">
        <v>2.34</v>
      </c>
      <c r="BO47">
        <v>3.77</v>
      </c>
      <c r="BP47">
        <v>0.26</v>
      </c>
      <c r="BQ47">
        <v>2.02</v>
      </c>
      <c r="BR47">
        <v>2.21</v>
      </c>
      <c r="BS47">
        <v>1.33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3.1493000000000002</v>
      </c>
      <c r="CO47">
        <v>4.2945000000000002</v>
      </c>
      <c r="CP47">
        <v>4.2584999999999997</v>
      </c>
      <c r="CQ47">
        <v>3.4642300000000001</v>
      </c>
      <c r="CR47">
        <v>0.81115199999999998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84.14852599999999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626.80499999999995</v>
      </c>
      <c r="M48">
        <v>92.92</v>
      </c>
      <c r="N48">
        <v>119.15625</v>
      </c>
      <c r="O48">
        <v>124.7899</v>
      </c>
      <c r="P48">
        <v>112.48</v>
      </c>
      <c r="Q48">
        <v>10.4468</v>
      </c>
      <c r="R48">
        <v>41.280500000000004</v>
      </c>
      <c r="S48">
        <v>25.75</v>
      </c>
      <c r="T48">
        <v>0.56000000000000005</v>
      </c>
      <c r="U48">
        <v>277.875</v>
      </c>
      <c r="V48">
        <v>18.1401</v>
      </c>
      <c r="W48">
        <v>42.49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6.6239999999999997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84.188525999999996</v>
      </c>
      <c r="BA48">
        <f t="shared" si="1"/>
        <v>2584.9644309999994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9.44</v>
      </c>
      <c r="BI48">
        <v>1.4</v>
      </c>
      <c r="BJ48">
        <v>1.01</v>
      </c>
      <c r="BK48">
        <v>1.46</v>
      </c>
      <c r="BL48">
        <v>0.77</v>
      </c>
      <c r="BM48">
        <v>0.18</v>
      </c>
      <c r="BN48">
        <v>2.34</v>
      </c>
      <c r="BO48">
        <v>3.77</v>
      </c>
      <c r="BP48">
        <v>0.26</v>
      </c>
      <c r="BQ48">
        <v>2.02</v>
      </c>
      <c r="BR48">
        <v>2.21</v>
      </c>
      <c r="BS48">
        <v>1.34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3.1493000000000002</v>
      </c>
      <c r="CO48">
        <v>4.2945000000000002</v>
      </c>
      <c r="CP48">
        <v>4.2584999999999997</v>
      </c>
      <c r="CQ48">
        <v>3.4642300000000001</v>
      </c>
      <c r="CR48">
        <v>0.81115199999999998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84.188525999999996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662.77350000000001</v>
      </c>
      <c r="L49">
        <v>626.40650000000005</v>
      </c>
      <c r="M49">
        <v>92.92</v>
      </c>
      <c r="N49">
        <v>119.15625</v>
      </c>
      <c r="O49">
        <v>121.61409999999999</v>
      </c>
      <c r="P49">
        <v>108.4782</v>
      </c>
      <c r="Q49">
        <v>10.2096</v>
      </c>
      <c r="R49">
        <v>41.280500000000004</v>
      </c>
      <c r="S49">
        <v>25.75</v>
      </c>
      <c r="T49">
        <v>0.56000000000000005</v>
      </c>
      <c r="U49">
        <v>277.875</v>
      </c>
      <c r="V49">
        <v>18.1401</v>
      </c>
      <c r="W49">
        <v>42.49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6.6239999999999997</v>
      </c>
      <c r="AS49">
        <v>10.492559999999999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84.208525999999992</v>
      </c>
      <c r="BA49">
        <f t="shared" si="1"/>
        <v>2537.9544310000001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9.44</v>
      </c>
      <c r="BI49">
        <v>1.4</v>
      </c>
      <c r="BJ49">
        <v>1.01</v>
      </c>
      <c r="BK49">
        <v>1.46</v>
      </c>
      <c r="BL49">
        <v>0.77</v>
      </c>
      <c r="BM49">
        <v>0.18</v>
      </c>
      <c r="BN49">
        <v>2.34</v>
      </c>
      <c r="BO49">
        <v>3.77</v>
      </c>
      <c r="BP49">
        <v>0.26</v>
      </c>
      <c r="BQ49">
        <v>2.02</v>
      </c>
      <c r="BR49">
        <v>2.21</v>
      </c>
      <c r="BS49">
        <v>1.36</v>
      </c>
      <c r="BT49">
        <v>2.9693719999999999</v>
      </c>
      <c r="BU49">
        <v>1.342031</v>
      </c>
      <c r="BV49">
        <v>2.0619689999999999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3.1493000000000002</v>
      </c>
      <c r="CO49">
        <v>4.2945000000000002</v>
      </c>
      <c r="CP49">
        <v>4.2584999999999997</v>
      </c>
      <c r="CQ49">
        <v>3.4642300000000001</v>
      </c>
      <c r="CR49">
        <v>0.81115199999999998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84.208525999999992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662.77350000000001</v>
      </c>
      <c r="L50">
        <v>626.40650000000005</v>
      </c>
      <c r="M50">
        <v>92.92</v>
      </c>
      <c r="N50">
        <v>119.15625</v>
      </c>
      <c r="O50">
        <v>121.61409999999999</v>
      </c>
      <c r="P50">
        <v>108.4782</v>
      </c>
      <c r="Q50">
        <v>10.2096</v>
      </c>
      <c r="R50">
        <v>41.280500000000004</v>
      </c>
      <c r="S50">
        <v>25.75</v>
      </c>
      <c r="T50">
        <v>0.56000000000000005</v>
      </c>
      <c r="U50">
        <v>277.875</v>
      </c>
      <c r="V50">
        <v>18.1401</v>
      </c>
      <c r="W50">
        <v>42.49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6.6239999999999997</v>
      </c>
      <c r="AS50">
        <v>10.492559999999999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84.228526000000002</v>
      </c>
      <c r="BA50">
        <f t="shared" si="1"/>
        <v>2522.1344309999999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9.44</v>
      </c>
      <c r="BI50">
        <v>1.4</v>
      </c>
      <c r="BJ50">
        <v>1.01</v>
      </c>
      <c r="BK50">
        <v>1.46</v>
      </c>
      <c r="BL50">
        <v>0.77</v>
      </c>
      <c r="BM50">
        <v>0.18</v>
      </c>
      <c r="BN50">
        <v>2.34</v>
      </c>
      <c r="BO50">
        <v>3.77</v>
      </c>
      <c r="BP50">
        <v>0.26</v>
      </c>
      <c r="BQ50">
        <v>2.02</v>
      </c>
      <c r="BR50">
        <v>2.21</v>
      </c>
      <c r="BS50">
        <v>1.38</v>
      </c>
      <c r="BT50">
        <v>2.9693719999999999</v>
      </c>
      <c r="BU50">
        <v>1.342031</v>
      </c>
      <c r="BV50">
        <v>2.0619689999999999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3.1493000000000002</v>
      </c>
      <c r="CO50">
        <v>4.2945000000000002</v>
      </c>
      <c r="CP50">
        <v>4.2584999999999997</v>
      </c>
      <c r="CQ50">
        <v>3.4642300000000001</v>
      </c>
      <c r="CR50">
        <v>0.81115199999999998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84.228526000000002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569.23041799999999</v>
      </c>
      <c r="L51">
        <v>617.79650000000004</v>
      </c>
      <c r="M51">
        <v>92.92</v>
      </c>
      <c r="N51">
        <v>119.15625</v>
      </c>
      <c r="O51">
        <v>124.75484400000001</v>
      </c>
      <c r="P51">
        <v>108.7119</v>
      </c>
      <c r="Q51">
        <v>10.378399999999999</v>
      </c>
      <c r="R51">
        <v>41.280500000000004</v>
      </c>
      <c r="S51">
        <v>25.75</v>
      </c>
      <c r="T51">
        <v>0.56000000000000005</v>
      </c>
      <c r="U51">
        <v>277.875</v>
      </c>
      <c r="V51">
        <v>18.1401</v>
      </c>
      <c r="W51">
        <v>42.49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54.572499999999998</v>
      </c>
      <c r="AL51">
        <v>12.782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27.6</v>
      </c>
      <c r="AS51">
        <v>10.492559999999999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84.238525999999993</v>
      </c>
      <c r="BA51">
        <f t="shared" si="1"/>
        <v>2454.7361930000006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9.44</v>
      </c>
      <c r="BI51">
        <v>1.4</v>
      </c>
      <c r="BJ51">
        <v>1.01</v>
      </c>
      <c r="BK51">
        <v>1.46</v>
      </c>
      <c r="BL51">
        <v>0.77</v>
      </c>
      <c r="BM51">
        <v>0.18</v>
      </c>
      <c r="BN51">
        <v>2.34</v>
      </c>
      <c r="BO51">
        <v>3.77</v>
      </c>
      <c r="BP51">
        <v>0.26</v>
      </c>
      <c r="BQ51">
        <v>2.02</v>
      </c>
      <c r="BR51">
        <v>2.21</v>
      </c>
      <c r="BS51">
        <v>1.39</v>
      </c>
      <c r="BT51">
        <v>2.9693719999999999</v>
      </c>
      <c r="BU51">
        <v>1.342031</v>
      </c>
      <c r="BV51">
        <v>2.0619689999999999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3.1493000000000002</v>
      </c>
      <c r="CO51">
        <v>4.2945000000000002</v>
      </c>
      <c r="CP51">
        <v>4.2584999999999997</v>
      </c>
      <c r="CQ51">
        <v>3.4642300000000001</v>
      </c>
      <c r="CR51">
        <v>0.81115199999999998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84.238525999999993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573.9135</v>
      </c>
      <c r="L52">
        <v>617.79650000000004</v>
      </c>
      <c r="M52">
        <v>92.92</v>
      </c>
      <c r="N52">
        <v>119.15625</v>
      </c>
      <c r="O52">
        <v>124.7899</v>
      </c>
      <c r="P52">
        <v>108.7119</v>
      </c>
      <c r="Q52">
        <v>10.378399999999999</v>
      </c>
      <c r="R52">
        <v>41.280500000000004</v>
      </c>
      <c r="S52">
        <v>25.75</v>
      </c>
      <c r="T52">
        <v>0.56000000000000005</v>
      </c>
      <c r="U52">
        <v>277.875</v>
      </c>
      <c r="V52">
        <v>18.1401</v>
      </c>
      <c r="W52">
        <v>42.49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54.572499999999998</v>
      </c>
      <c r="AL52">
        <v>53.451999999999998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27.6</v>
      </c>
      <c r="AS52">
        <v>10.492559999999999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84.258525999999989</v>
      </c>
      <c r="BA52">
        <f t="shared" si="1"/>
        <v>2499.375731000001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9.44</v>
      </c>
      <c r="BI52">
        <v>1.4</v>
      </c>
      <c r="BJ52">
        <v>1.01</v>
      </c>
      <c r="BK52">
        <v>1.46</v>
      </c>
      <c r="BL52">
        <v>0.77</v>
      </c>
      <c r="BM52">
        <v>0.18</v>
      </c>
      <c r="BN52">
        <v>2.34</v>
      </c>
      <c r="BO52">
        <v>3.77</v>
      </c>
      <c r="BP52">
        <v>0.26</v>
      </c>
      <c r="BQ52">
        <v>2.02</v>
      </c>
      <c r="BR52">
        <v>2.21</v>
      </c>
      <c r="BS52">
        <v>1.41</v>
      </c>
      <c r="BT52">
        <v>2.9693719999999999</v>
      </c>
      <c r="BU52">
        <v>1.342031</v>
      </c>
      <c r="BV52">
        <v>2.0619689999999999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3.1493000000000002</v>
      </c>
      <c r="CO52">
        <v>4.2945000000000002</v>
      </c>
      <c r="CP52">
        <v>4.2584999999999997</v>
      </c>
      <c r="CQ52">
        <v>3.4642300000000001</v>
      </c>
      <c r="CR52">
        <v>0.81115199999999998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84.258525999999989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581.13350000000003</v>
      </c>
      <c r="L53">
        <v>617.79650000000004</v>
      </c>
      <c r="M53">
        <v>92.92</v>
      </c>
      <c r="N53">
        <v>119.15625</v>
      </c>
      <c r="O53">
        <v>124.7899</v>
      </c>
      <c r="P53">
        <v>108.7119</v>
      </c>
      <c r="Q53">
        <v>10.378399999999999</v>
      </c>
      <c r="R53">
        <v>41.280500000000004</v>
      </c>
      <c r="S53">
        <v>25.75</v>
      </c>
      <c r="T53">
        <v>0.56000000000000005</v>
      </c>
      <c r="U53">
        <v>277.875</v>
      </c>
      <c r="V53">
        <v>18.1401</v>
      </c>
      <c r="W53">
        <v>42.49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54.572499999999998</v>
      </c>
      <c r="AL53">
        <v>53.451999999999998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8.8320000000000007</v>
      </c>
      <c r="AS53">
        <v>10.492559999999999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84.168526</v>
      </c>
      <c r="BA53">
        <f t="shared" si="1"/>
        <v>2487.7377310000002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9.44</v>
      </c>
      <c r="BI53">
        <v>1.4</v>
      </c>
      <c r="BJ53">
        <v>0.91</v>
      </c>
      <c r="BK53">
        <v>1.46</v>
      </c>
      <c r="BL53">
        <v>0.77</v>
      </c>
      <c r="BM53">
        <v>0.18</v>
      </c>
      <c r="BN53">
        <v>2.34</v>
      </c>
      <c r="BO53">
        <v>3.77</v>
      </c>
      <c r="BP53">
        <v>0.26</v>
      </c>
      <c r="BQ53">
        <v>2.02</v>
      </c>
      <c r="BR53">
        <v>2.21</v>
      </c>
      <c r="BS53">
        <v>1.42</v>
      </c>
      <c r="BT53">
        <v>2.9693719999999999</v>
      </c>
      <c r="BU53">
        <v>1.342031</v>
      </c>
      <c r="BV53">
        <v>2.0619689999999999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3.1493000000000002</v>
      </c>
      <c r="CO53">
        <v>4.2945000000000002</v>
      </c>
      <c r="CP53">
        <v>4.2584999999999997</v>
      </c>
      <c r="CQ53">
        <v>3.4642300000000001</v>
      </c>
      <c r="CR53">
        <v>0.81115199999999998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84.168526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565.32349999999997</v>
      </c>
      <c r="L54">
        <v>617.79650000000004</v>
      </c>
      <c r="M54">
        <v>92.92</v>
      </c>
      <c r="N54">
        <v>119.15625</v>
      </c>
      <c r="O54">
        <v>124.7899</v>
      </c>
      <c r="P54">
        <v>108.7119</v>
      </c>
      <c r="Q54">
        <v>10.378399999999999</v>
      </c>
      <c r="R54">
        <v>41.280500000000004</v>
      </c>
      <c r="S54">
        <v>25.75</v>
      </c>
      <c r="T54">
        <v>0.56000000000000005</v>
      </c>
      <c r="U54">
        <v>277.875</v>
      </c>
      <c r="V54">
        <v>18.1401</v>
      </c>
      <c r="W54">
        <v>42.49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54.572499999999998</v>
      </c>
      <c r="AL54">
        <v>53.451999999999998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6.6239999999999997</v>
      </c>
      <c r="AS54">
        <v>10.492559999999999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84.138525999999999</v>
      </c>
      <c r="BA54">
        <f t="shared" si="1"/>
        <v>2469.6897310000008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9.44</v>
      </c>
      <c r="BI54">
        <v>1.36</v>
      </c>
      <c r="BJ54">
        <v>0.9</v>
      </c>
      <c r="BK54">
        <v>1.46</v>
      </c>
      <c r="BL54">
        <v>0.77</v>
      </c>
      <c r="BM54">
        <v>0.18</v>
      </c>
      <c r="BN54">
        <v>2.34</v>
      </c>
      <c r="BO54">
        <v>3.77</v>
      </c>
      <c r="BP54">
        <v>0.26</v>
      </c>
      <c r="BQ54">
        <v>2.02</v>
      </c>
      <c r="BR54">
        <v>2.21</v>
      </c>
      <c r="BS54">
        <v>1.44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3.1493000000000002</v>
      </c>
      <c r="CO54">
        <v>4.2945000000000002</v>
      </c>
      <c r="CP54">
        <v>4.2584999999999997</v>
      </c>
      <c r="CQ54">
        <v>3.4642300000000001</v>
      </c>
      <c r="CR54">
        <v>0.81115199999999998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84.138525999999999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559.83349999999996</v>
      </c>
      <c r="L55">
        <v>584.4298</v>
      </c>
      <c r="M55">
        <v>92.92</v>
      </c>
      <c r="N55">
        <v>119.15625</v>
      </c>
      <c r="O55">
        <v>124.7899</v>
      </c>
      <c r="P55">
        <v>108.7119</v>
      </c>
      <c r="Q55">
        <v>10.378399999999999</v>
      </c>
      <c r="R55">
        <v>41.280500000000004</v>
      </c>
      <c r="S55">
        <v>25.75</v>
      </c>
      <c r="T55">
        <v>0.56000000000000005</v>
      </c>
      <c r="U55">
        <v>277.875</v>
      </c>
      <c r="V55">
        <v>18.1401</v>
      </c>
      <c r="W55">
        <v>43.400500000000001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54.572499999999998</v>
      </c>
      <c r="AL55">
        <v>53.451999999999998</v>
      </c>
      <c r="AM55">
        <v>0</v>
      </c>
      <c r="AN55">
        <v>0.64646999999999999</v>
      </c>
      <c r="AO55">
        <v>0</v>
      </c>
      <c r="AP55">
        <v>1.1529</v>
      </c>
      <c r="AQ55">
        <v>0</v>
      </c>
      <c r="AR55">
        <v>6.6239999999999997</v>
      </c>
      <c r="AS55">
        <v>10.492559999999999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84.168526</v>
      </c>
      <c r="BA55">
        <f t="shared" si="1"/>
        <v>2431.3892310000001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9.44</v>
      </c>
      <c r="BI55">
        <v>1.36</v>
      </c>
      <c r="BJ55">
        <v>0.9</v>
      </c>
      <c r="BK55">
        <v>1.46</v>
      </c>
      <c r="BL55">
        <v>0.77</v>
      </c>
      <c r="BM55">
        <v>0.18</v>
      </c>
      <c r="BN55">
        <v>2.34</v>
      </c>
      <c r="BO55">
        <v>3.77</v>
      </c>
      <c r="BP55">
        <v>0.26</v>
      </c>
      <c r="BQ55">
        <v>2.02</v>
      </c>
      <c r="BR55">
        <v>2.21</v>
      </c>
      <c r="BS55">
        <v>1.47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3.1493000000000002</v>
      </c>
      <c r="CO55">
        <v>4.2945000000000002</v>
      </c>
      <c r="CP55">
        <v>4.2584999999999997</v>
      </c>
      <c r="CQ55">
        <v>3.4642300000000001</v>
      </c>
      <c r="CR55">
        <v>0.81115199999999998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84.168526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560.12512700000002</v>
      </c>
      <c r="L56">
        <v>514.4298</v>
      </c>
      <c r="M56">
        <v>92.92</v>
      </c>
      <c r="N56">
        <v>119.15625</v>
      </c>
      <c r="O56">
        <v>124.7899</v>
      </c>
      <c r="P56">
        <v>108.7119</v>
      </c>
      <c r="Q56">
        <v>10.378399999999999</v>
      </c>
      <c r="R56">
        <v>41.280500000000004</v>
      </c>
      <c r="S56">
        <v>25.75</v>
      </c>
      <c r="T56">
        <v>0.56000000000000005</v>
      </c>
      <c r="U56">
        <v>277.875</v>
      </c>
      <c r="V56">
        <v>18.1401</v>
      </c>
      <c r="W56">
        <v>43.400500000000001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54.572499999999998</v>
      </c>
      <c r="AL56">
        <v>12.782</v>
      </c>
      <c r="AM56">
        <v>0</v>
      </c>
      <c r="AN56">
        <v>0.64646999999999999</v>
      </c>
      <c r="AO56">
        <v>0</v>
      </c>
      <c r="AP56">
        <v>1.1529</v>
      </c>
      <c r="AQ56">
        <v>0</v>
      </c>
      <c r="AR56">
        <v>6.6239999999999997</v>
      </c>
      <c r="AS56">
        <v>10.492559999999999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84.178525999999991</v>
      </c>
      <c r="BA56">
        <f t="shared" si="1"/>
        <v>2321.0208580000008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9.44</v>
      </c>
      <c r="BI56">
        <v>1.36</v>
      </c>
      <c r="BJ56">
        <v>0.9</v>
      </c>
      <c r="BK56">
        <v>1.46</v>
      </c>
      <c r="BL56">
        <v>0.77</v>
      </c>
      <c r="BM56">
        <v>0.18</v>
      </c>
      <c r="BN56">
        <v>2.34</v>
      </c>
      <c r="BO56">
        <v>3.77</v>
      </c>
      <c r="BP56">
        <v>0.26</v>
      </c>
      <c r="BQ56">
        <v>2.02</v>
      </c>
      <c r="BR56">
        <v>2.21</v>
      </c>
      <c r="BS56">
        <v>1.48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3.1493000000000002</v>
      </c>
      <c r="CO56">
        <v>4.2945000000000002</v>
      </c>
      <c r="CP56">
        <v>4.2584999999999997</v>
      </c>
      <c r="CQ56">
        <v>3.4642300000000001</v>
      </c>
      <c r="CR56">
        <v>0.81115199999999998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84.178525999999991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568.64350000000002</v>
      </c>
      <c r="L57">
        <v>514.4298</v>
      </c>
      <c r="M57">
        <v>92.92</v>
      </c>
      <c r="N57">
        <v>119.15625</v>
      </c>
      <c r="O57">
        <v>124.7899</v>
      </c>
      <c r="P57">
        <v>108.7119</v>
      </c>
      <c r="Q57">
        <v>10.378399999999999</v>
      </c>
      <c r="R57">
        <v>41.280500000000004</v>
      </c>
      <c r="S57">
        <v>25.75</v>
      </c>
      <c r="T57">
        <v>0.56000000000000005</v>
      </c>
      <c r="U57">
        <v>277.875</v>
      </c>
      <c r="V57">
        <v>18.1401</v>
      </c>
      <c r="W57">
        <v>43.400500000000001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0.64646999999999999</v>
      </c>
      <c r="AO57">
        <v>0</v>
      </c>
      <c r="AP57">
        <v>1.1529</v>
      </c>
      <c r="AQ57">
        <v>0</v>
      </c>
      <c r="AR57">
        <v>9.9359999999999999</v>
      </c>
      <c r="AS57">
        <v>10.492559999999999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83.968525999999997</v>
      </c>
      <c r="BA57">
        <f t="shared" si="1"/>
        <v>2322.4156310000008</v>
      </c>
      <c r="BB57">
        <v>54</v>
      </c>
      <c r="BD57">
        <v>5.34</v>
      </c>
      <c r="BE57">
        <v>1.92</v>
      </c>
      <c r="BF57">
        <v>2</v>
      </c>
      <c r="BG57">
        <v>1.79</v>
      </c>
      <c r="BH57">
        <v>9.44</v>
      </c>
      <c r="BI57">
        <v>1.36</v>
      </c>
      <c r="BJ57">
        <v>0.9</v>
      </c>
      <c r="BK57">
        <v>1.46</v>
      </c>
      <c r="BL57">
        <v>0.79</v>
      </c>
      <c r="BM57">
        <v>0.18</v>
      </c>
      <c r="BN57">
        <v>2.34</v>
      </c>
      <c r="BO57">
        <v>3.77</v>
      </c>
      <c r="BP57">
        <v>0.26</v>
      </c>
      <c r="BQ57">
        <v>2.02</v>
      </c>
      <c r="BR57">
        <v>2.21</v>
      </c>
      <c r="BS57">
        <v>1.5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3.1493000000000002</v>
      </c>
      <c r="CO57">
        <v>4.2945000000000002</v>
      </c>
      <c r="CP57">
        <v>4.2584999999999997</v>
      </c>
      <c r="CQ57">
        <v>3.4642300000000001</v>
      </c>
      <c r="CR57">
        <v>0.81115199999999998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83.968525999999997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574.87350000000004</v>
      </c>
      <c r="L58">
        <v>564.4298</v>
      </c>
      <c r="M58">
        <v>92.92</v>
      </c>
      <c r="N58">
        <v>119.15625</v>
      </c>
      <c r="O58">
        <v>124.7899</v>
      </c>
      <c r="P58">
        <v>108.7119</v>
      </c>
      <c r="Q58">
        <v>10.378399999999999</v>
      </c>
      <c r="R58">
        <v>41.280500000000004</v>
      </c>
      <c r="S58">
        <v>25.75</v>
      </c>
      <c r="T58">
        <v>0.56000000000000005</v>
      </c>
      <c r="U58">
        <v>277.875</v>
      </c>
      <c r="V58">
        <v>18.1401</v>
      </c>
      <c r="W58">
        <v>43.400500000000001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0.64646999999999999</v>
      </c>
      <c r="AO58">
        <v>0</v>
      </c>
      <c r="AP58">
        <v>1.1529</v>
      </c>
      <c r="AQ58">
        <v>0</v>
      </c>
      <c r="AR58">
        <v>9.9359999999999999</v>
      </c>
      <c r="AS58">
        <v>10.492559999999999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83.978525999999988</v>
      </c>
      <c r="BA58">
        <f t="shared" si="1"/>
        <v>2378.6556310000005</v>
      </c>
      <c r="BB58">
        <v>55</v>
      </c>
      <c r="BD58">
        <v>5.34</v>
      </c>
      <c r="BE58">
        <v>1.92</v>
      </c>
      <c r="BF58">
        <v>2</v>
      </c>
      <c r="BG58">
        <v>1.79</v>
      </c>
      <c r="BH58">
        <v>9.44</v>
      </c>
      <c r="BI58">
        <v>1.36</v>
      </c>
      <c r="BJ58">
        <v>0.9</v>
      </c>
      <c r="BK58">
        <v>1.46</v>
      </c>
      <c r="BL58">
        <v>0.79</v>
      </c>
      <c r="BM58">
        <v>0.18</v>
      </c>
      <c r="BN58">
        <v>2.34</v>
      </c>
      <c r="BO58">
        <v>3.77</v>
      </c>
      <c r="BP58">
        <v>0.26</v>
      </c>
      <c r="BQ58">
        <v>2.02</v>
      </c>
      <c r="BR58">
        <v>2.21</v>
      </c>
      <c r="BS58">
        <v>1.51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3.1493000000000002</v>
      </c>
      <c r="CO58">
        <v>4.2945000000000002</v>
      </c>
      <c r="CP58">
        <v>4.2584999999999997</v>
      </c>
      <c r="CQ58">
        <v>3.4642300000000001</v>
      </c>
      <c r="CR58">
        <v>0.81115199999999998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83.978525999999988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577.4135</v>
      </c>
      <c r="L59">
        <v>594.4298</v>
      </c>
      <c r="M59">
        <v>92.92</v>
      </c>
      <c r="N59">
        <v>119.15625</v>
      </c>
      <c r="O59">
        <v>124.7899</v>
      </c>
      <c r="P59">
        <v>108.7119</v>
      </c>
      <c r="Q59">
        <v>10.378399999999999</v>
      </c>
      <c r="R59">
        <v>41.280500000000004</v>
      </c>
      <c r="S59">
        <v>25.75</v>
      </c>
      <c r="T59">
        <v>0.56000000000000005</v>
      </c>
      <c r="U59">
        <v>277.875</v>
      </c>
      <c r="V59">
        <v>18.1401</v>
      </c>
      <c r="W59">
        <v>43.400500000000001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0.5877</v>
      </c>
      <c r="AO59">
        <v>0</v>
      </c>
      <c r="AP59">
        <v>1.1529</v>
      </c>
      <c r="AQ59">
        <v>0</v>
      </c>
      <c r="AR59">
        <v>9.9359999999999999</v>
      </c>
      <c r="AS59">
        <v>10.492559999999999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83.918525999999986</v>
      </c>
      <c r="BA59">
        <f t="shared" si="1"/>
        <v>2411.0768610000005</v>
      </c>
      <c r="BB59">
        <v>56</v>
      </c>
      <c r="BD59">
        <v>5.34</v>
      </c>
      <c r="BE59">
        <v>1.92</v>
      </c>
      <c r="BF59">
        <v>1.92</v>
      </c>
      <c r="BG59">
        <v>1.79</v>
      </c>
      <c r="BH59">
        <v>9.44</v>
      </c>
      <c r="BI59">
        <v>1.36</v>
      </c>
      <c r="BJ59">
        <v>0.9</v>
      </c>
      <c r="BK59">
        <v>1.46</v>
      </c>
      <c r="BL59">
        <v>0.79</v>
      </c>
      <c r="BM59">
        <v>0.18</v>
      </c>
      <c r="BN59">
        <v>2.34</v>
      </c>
      <c r="BO59">
        <v>3.77</v>
      </c>
      <c r="BP59">
        <v>0.26</v>
      </c>
      <c r="BQ59">
        <v>2.02</v>
      </c>
      <c r="BR59">
        <v>2.21</v>
      </c>
      <c r="BS59">
        <v>1.53</v>
      </c>
      <c r="BT59">
        <v>2.9693719999999999</v>
      </c>
      <c r="BU59">
        <v>1.342031</v>
      </c>
      <c r="BV59">
        <v>2.0619689999999999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3.1493000000000002</v>
      </c>
      <c r="CO59">
        <v>4.2945000000000002</v>
      </c>
      <c r="CP59">
        <v>4.2584999999999997</v>
      </c>
      <c r="CQ59">
        <v>3.4642300000000001</v>
      </c>
      <c r="CR59">
        <v>0.81115199999999998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83.918525999999986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585.98350000000005</v>
      </c>
      <c r="L60">
        <v>617.79650000000004</v>
      </c>
      <c r="M60">
        <v>92.92</v>
      </c>
      <c r="N60">
        <v>119.15625</v>
      </c>
      <c r="O60">
        <v>124.7899</v>
      </c>
      <c r="P60">
        <v>108.7119</v>
      </c>
      <c r="Q60">
        <v>10.378399999999999</v>
      </c>
      <c r="R60">
        <v>41.280500000000004</v>
      </c>
      <c r="S60">
        <v>25.75</v>
      </c>
      <c r="T60">
        <v>0.56000000000000005</v>
      </c>
      <c r="U60">
        <v>277.875</v>
      </c>
      <c r="V60">
        <v>18.1401</v>
      </c>
      <c r="W60">
        <v>43.400500000000001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2.931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0.5877</v>
      </c>
      <c r="AO60">
        <v>0</v>
      </c>
      <c r="AP60">
        <v>1.1529</v>
      </c>
      <c r="AQ60">
        <v>16.302</v>
      </c>
      <c r="AR60">
        <v>9.9359999999999999</v>
      </c>
      <c r="AS60">
        <v>10.492559999999999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83.960925999999986</v>
      </c>
      <c r="BA60">
        <f t="shared" si="1"/>
        <v>2462.2889610000011</v>
      </c>
      <c r="BB60">
        <v>57</v>
      </c>
      <c r="BD60">
        <v>5.34</v>
      </c>
      <c r="BE60">
        <v>1.92</v>
      </c>
      <c r="BF60">
        <v>1.92</v>
      </c>
      <c r="BG60">
        <v>1.79</v>
      </c>
      <c r="BH60">
        <v>9.44</v>
      </c>
      <c r="BI60">
        <v>1.36</v>
      </c>
      <c r="BJ60">
        <v>0.9</v>
      </c>
      <c r="BK60">
        <v>1.46</v>
      </c>
      <c r="BL60">
        <v>0.79</v>
      </c>
      <c r="BM60">
        <v>0.18</v>
      </c>
      <c r="BN60">
        <v>2.34</v>
      </c>
      <c r="BO60">
        <v>3.77</v>
      </c>
      <c r="BP60">
        <v>0.26</v>
      </c>
      <c r="BQ60">
        <v>2.02</v>
      </c>
      <c r="BR60">
        <v>2.21</v>
      </c>
      <c r="BS60">
        <v>1.55</v>
      </c>
      <c r="BT60">
        <v>2.9693719999999999</v>
      </c>
      <c r="BU60">
        <v>1.342031</v>
      </c>
      <c r="BV60">
        <v>2.0619689999999999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3.1493000000000002</v>
      </c>
      <c r="CO60">
        <v>4.2945000000000002</v>
      </c>
      <c r="CP60">
        <v>4.2584999999999997</v>
      </c>
      <c r="CQ60">
        <v>3.4642300000000001</v>
      </c>
      <c r="CR60">
        <v>0.81115199999999998</v>
      </c>
      <c r="CS60">
        <v>2.79379</v>
      </c>
      <c r="CT60">
        <v>0</v>
      </c>
      <c r="CU60">
        <v>0</v>
      </c>
      <c r="CV60">
        <v>2.24E-2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83.960925999999986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577.71349999999995</v>
      </c>
      <c r="L61">
        <v>617.79650000000004</v>
      </c>
      <c r="M61">
        <v>92.92</v>
      </c>
      <c r="N61">
        <v>119.15625</v>
      </c>
      <c r="O61">
        <v>124.7899</v>
      </c>
      <c r="P61">
        <v>108.7119</v>
      </c>
      <c r="Q61">
        <v>10.378399999999999</v>
      </c>
      <c r="R61">
        <v>41.280500000000004</v>
      </c>
      <c r="S61">
        <v>25.75</v>
      </c>
      <c r="T61">
        <v>0.56000000000000005</v>
      </c>
      <c r="U61">
        <v>277.875</v>
      </c>
      <c r="V61">
        <v>18.1401</v>
      </c>
      <c r="W61">
        <v>43.400500000000001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24.131900000000002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0.5877</v>
      </c>
      <c r="AO61">
        <v>0</v>
      </c>
      <c r="AP61">
        <v>1.1529</v>
      </c>
      <c r="AQ61">
        <v>16.302</v>
      </c>
      <c r="AR61">
        <v>7.7279999999999998</v>
      </c>
      <c r="AS61">
        <v>10.492559999999999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84.141725999999991</v>
      </c>
      <c r="BA61">
        <f t="shared" si="1"/>
        <v>2473.1926610000005</v>
      </c>
      <c r="BB61">
        <v>58</v>
      </c>
      <c r="BD61">
        <v>5.34</v>
      </c>
      <c r="BE61">
        <v>1.92</v>
      </c>
      <c r="BF61">
        <v>1.92</v>
      </c>
      <c r="BG61">
        <v>1.79</v>
      </c>
      <c r="BH61">
        <v>9.44</v>
      </c>
      <c r="BI61">
        <v>1.36</v>
      </c>
      <c r="BJ61">
        <v>0.9</v>
      </c>
      <c r="BK61">
        <v>1.46</v>
      </c>
      <c r="BL61">
        <v>0.79</v>
      </c>
      <c r="BM61">
        <v>0.18</v>
      </c>
      <c r="BN61">
        <v>2.34</v>
      </c>
      <c r="BO61">
        <v>3.77</v>
      </c>
      <c r="BP61">
        <v>0.26</v>
      </c>
      <c r="BQ61">
        <v>2.02</v>
      </c>
      <c r="BR61">
        <v>2.21</v>
      </c>
      <c r="BS61">
        <v>1.56</v>
      </c>
      <c r="BT61">
        <v>2.9693719999999999</v>
      </c>
      <c r="BU61">
        <v>1.342031</v>
      </c>
      <c r="BV61">
        <v>2.0619689999999999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3.1493000000000002</v>
      </c>
      <c r="CO61">
        <v>4.2945000000000002</v>
      </c>
      <c r="CP61">
        <v>4.2584999999999997</v>
      </c>
      <c r="CQ61">
        <v>3.4642300000000001</v>
      </c>
      <c r="CR61">
        <v>0.81115199999999998</v>
      </c>
      <c r="CS61">
        <v>2.79379</v>
      </c>
      <c r="CT61">
        <v>0</v>
      </c>
      <c r="CU61">
        <v>0</v>
      </c>
      <c r="CV61">
        <v>0.19320000000000001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84.141725999999991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583.80349999999999</v>
      </c>
      <c r="L62">
        <v>617.79650000000004</v>
      </c>
      <c r="M62">
        <v>92.92</v>
      </c>
      <c r="N62">
        <v>119.15625</v>
      </c>
      <c r="O62">
        <v>124.7899</v>
      </c>
      <c r="P62">
        <v>108.7119</v>
      </c>
      <c r="Q62">
        <v>10.378399999999999</v>
      </c>
      <c r="R62">
        <v>41.280500000000004</v>
      </c>
      <c r="S62">
        <v>25.75</v>
      </c>
      <c r="T62">
        <v>0.56000000000000005</v>
      </c>
      <c r="U62">
        <v>277.875</v>
      </c>
      <c r="V62">
        <v>18.1401</v>
      </c>
      <c r="W62">
        <v>43.400500000000001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24.131900000000002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0.5877</v>
      </c>
      <c r="AO62">
        <v>0</v>
      </c>
      <c r="AP62">
        <v>1.1529</v>
      </c>
      <c r="AQ62">
        <v>32.603999999999999</v>
      </c>
      <c r="AR62">
        <v>7.7279999999999998</v>
      </c>
      <c r="AS62">
        <v>10.492559999999999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84.11172599999999</v>
      </c>
      <c r="BA62">
        <f t="shared" si="1"/>
        <v>2495.5546610000001</v>
      </c>
      <c r="BB62">
        <v>59</v>
      </c>
      <c r="BD62">
        <v>5.34</v>
      </c>
      <c r="BE62">
        <v>1.92</v>
      </c>
      <c r="BF62">
        <v>1.92</v>
      </c>
      <c r="BG62">
        <v>1.79</v>
      </c>
      <c r="BH62">
        <v>9.44</v>
      </c>
      <c r="BI62">
        <v>1.33</v>
      </c>
      <c r="BJ62">
        <v>0.88</v>
      </c>
      <c r="BK62">
        <v>1.46</v>
      </c>
      <c r="BL62">
        <v>0.79</v>
      </c>
      <c r="BM62">
        <v>0.18</v>
      </c>
      <c r="BN62">
        <v>2.34</v>
      </c>
      <c r="BO62">
        <v>3.77</v>
      </c>
      <c r="BP62">
        <v>0.26</v>
      </c>
      <c r="BQ62">
        <v>2.02</v>
      </c>
      <c r="BR62">
        <v>2.21</v>
      </c>
      <c r="BS62">
        <v>1.58</v>
      </c>
      <c r="BT62">
        <v>2.9693719999999999</v>
      </c>
      <c r="BU62">
        <v>1.342031</v>
      </c>
      <c r="BV62">
        <v>2.0619689999999999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3.1493000000000002</v>
      </c>
      <c r="CO62">
        <v>4.2945000000000002</v>
      </c>
      <c r="CP62">
        <v>4.2584999999999997</v>
      </c>
      <c r="CQ62">
        <v>3.4642300000000001</v>
      </c>
      <c r="CR62">
        <v>0.81115199999999998</v>
      </c>
      <c r="CS62">
        <v>2.79379</v>
      </c>
      <c r="CT62">
        <v>0</v>
      </c>
      <c r="CU62">
        <v>0</v>
      </c>
      <c r="CV62">
        <v>0.19320000000000001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84.11172599999999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590.89350000000002</v>
      </c>
      <c r="L63">
        <v>617.79650000000004</v>
      </c>
      <c r="M63">
        <v>92.92</v>
      </c>
      <c r="N63">
        <v>119.15625</v>
      </c>
      <c r="O63">
        <v>124.7899</v>
      </c>
      <c r="P63">
        <v>108.7119</v>
      </c>
      <c r="Q63">
        <v>10.378399999999999</v>
      </c>
      <c r="R63">
        <v>41.280500000000004</v>
      </c>
      <c r="S63">
        <v>25.75</v>
      </c>
      <c r="T63">
        <v>0.56000000000000005</v>
      </c>
      <c r="U63">
        <v>277.875</v>
      </c>
      <c r="V63">
        <v>18.1401</v>
      </c>
      <c r="W63">
        <v>43.400500000000001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24.131900000000002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0.5877</v>
      </c>
      <c r="AO63">
        <v>0</v>
      </c>
      <c r="AP63">
        <v>1.5371999999999999</v>
      </c>
      <c r="AQ63">
        <v>48.905999999999999</v>
      </c>
      <c r="AR63">
        <v>1.1040000000000001</v>
      </c>
      <c r="AS63">
        <v>10.492559999999999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84.33063700000001</v>
      </c>
      <c r="BA63">
        <f t="shared" si="1"/>
        <v>2512.9258720000003</v>
      </c>
      <c r="BB63">
        <v>60</v>
      </c>
      <c r="BD63">
        <v>5.34</v>
      </c>
      <c r="BE63">
        <v>1.92</v>
      </c>
      <c r="BF63">
        <v>2.0299999999999998</v>
      </c>
      <c r="BG63">
        <v>1.79</v>
      </c>
      <c r="BH63">
        <v>9.44</v>
      </c>
      <c r="BI63">
        <v>1.33</v>
      </c>
      <c r="BJ63">
        <v>0.88</v>
      </c>
      <c r="BK63">
        <v>1.46</v>
      </c>
      <c r="BL63">
        <v>0.79</v>
      </c>
      <c r="BM63">
        <v>0.18</v>
      </c>
      <c r="BN63">
        <v>2.34</v>
      </c>
      <c r="BO63">
        <v>3.77</v>
      </c>
      <c r="BP63">
        <v>0.26</v>
      </c>
      <c r="BQ63">
        <v>2.02</v>
      </c>
      <c r="BR63">
        <v>2.21</v>
      </c>
      <c r="BS63">
        <v>1.59</v>
      </c>
      <c r="BT63">
        <v>2.9693719999999999</v>
      </c>
      <c r="BU63">
        <v>1.342031</v>
      </c>
      <c r="BV63">
        <v>2.0177299999999998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3.2924500000000001</v>
      </c>
      <c r="CO63">
        <v>4.2945000000000002</v>
      </c>
      <c r="CP63">
        <v>4.2584999999999997</v>
      </c>
      <c r="CQ63">
        <v>3.4642300000000001</v>
      </c>
      <c r="CR63">
        <v>0.81115199999999998</v>
      </c>
      <c r="CS63">
        <v>2.79379</v>
      </c>
      <c r="CT63">
        <v>0</v>
      </c>
      <c r="CU63">
        <v>0</v>
      </c>
      <c r="CV63">
        <v>0.19320000000000001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84.33063700000001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588.18349999999998</v>
      </c>
      <c r="L64">
        <v>617.79650000000004</v>
      </c>
      <c r="M64">
        <v>92.92</v>
      </c>
      <c r="N64">
        <v>119.15625</v>
      </c>
      <c r="O64">
        <v>124.7899</v>
      </c>
      <c r="P64">
        <v>108.7119</v>
      </c>
      <c r="Q64">
        <v>10.378399999999999</v>
      </c>
      <c r="R64">
        <v>41.280500000000004</v>
      </c>
      <c r="S64">
        <v>25.75</v>
      </c>
      <c r="T64">
        <v>0.56000000000000005</v>
      </c>
      <c r="U64">
        <v>277.875</v>
      </c>
      <c r="V64">
        <v>18.1401</v>
      </c>
      <c r="W64">
        <v>43.400500000000001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24.131900000000002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0.5877</v>
      </c>
      <c r="AO64">
        <v>0</v>
      </c>
      <c r="AP64">
        <v>1.5371999999999999</v>
      </c>
      <c r="AQ64">
        <v>48.905999999999999</v>
      </c>
      <c r="AR64">
        <v>1.1040000000000001</v>
      </c>
      <c r="AS64">
        <v>10.492559999999999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84.410637000000008</v>
      </c>
      <c r="BA64">
        <f t="shared" si="1"/>
        <v>2510.2958720000001</v>
      </c>
      <c r="BB64">
        <v>61</v>
      </c>
      <c r="BD64">
        <v>5.34</v>
      </c>
      <c r="BE64">
        <v>1.92</v>
      </c>
      <c r="BF64">
        <v>2.08</v>
      </c>
      <c r="BG64">
        <v>1.79</v>
      </c>
      <c r="BH64">
        <v>9.44</v>
      </c>
      <c r="BI64">
        <v>1.33</v>
      </c>
      <c r="BJ64">
        <v>0.88</v>
      </c>
      <c r="BK64">
        <v>1.46</v>
      </c>
      <c r="BL64">
        <v>0.79</v>
      </c>
      <c r="BM64">
        <v>0.18</v>
      </c>
      <c r="BN64">
        <v>2.34</v>
      </c>
      <c r="BO64">
        <v>3.77</v>
      </c>
      <c r="BP64">
        <v>0.26</v>
      </c>
      <c r="BQ64">
        <v>2.02</v>
      </c>
      <c r="BR64">
        <v>2.21</v>
      </c>
      <c r="BS64">
        <v>1.62</v>
      </c>
      <c r="BT64">
        <v>2.9693719999999999</v>
      </c>
      <c r="BU64">
        <v>1.342031</v>
      </c>
      <c r="BV64">
        <v>2.0177299999999998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3.2924500000000001</v>
      </c>
      <c r="CO64">
        <v>4.2945000000000002</v>
      </c>
      <c r="CP64">
        <v>4.2584999999999997</v>
      </c>
      <c r="CQ64">
        <v>3.4642300000000001</v>
      </c>
      <c r="CR64">
        <v>0.81115199999999998</v>
      </c>
      <c r="CS64">
        <v>2.79379</v>
      </c>
      <c r="CT64">
        <v>0</v>
      </c>
      <c r="CU64">
        <v>0</v>
      </c>
      <c r="CV64">
        <v>0.19320000000000001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84.410637000000008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582.88350000000003</v>
      </c>
      <c r="L65">
        <v>617.79650000000004</v>
      </c>
      <c r="M65">
        <v>92.92</v>
      </c>
      <c r="N65">
        <v>119.15625</v>
      </c>
      <c r="O65">
        <v>124.7899</v>
      </c>
      <c r="P65">
        <v>108.7119</v>
      </c>
      <c r="Q65">
        <v>10.378399999999999</v>
      </c>
      <c r="R65">
        <v>41.280500000000004</v>
      </c>
      <c r="S65">
        <v>25.75</v>
      </c>
      <c r="T65">
        <v>0.56000000000000005</v>
      </c>
      <c r="U65">
        <v>277.875</v>
      </c>
      <c r="V65">
        <v>18.1401</v>
      </c>
      <c r="W65">
        <v>43.400500000000001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24.131900000000002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0.5877</v>
      </c>
      <c r="AO65">
        <v>0</v>
      </c>
      <c r="AP65">
        <v>0.76859999999999995</v>
      </c>
      <c r="AQ65">
        <v>48.905999999999999</v>
      </c>
      <c r="AR65">
        <v>4.4160000000000004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84.540637000000004</v>
      </c>
      <c r="BA65">
        <f t="shared" si="1"/>
        <v>2507.6692720000005</v>
      </c>
      <c r="BB65">
        <v>62</v>
      </c>
      <c r="BD65">
        <v>5.34</v>
      </c>
      <c r="BE65">
        <v>1.92</v>
      </c>
      <c r="BF65">
        <v>2.21</v>
      </c>
      <c r="BG65">
        <v>1.79</v>
      </c>
      <c r="BH65">
        <v>9.44</v>
      </c>
      <c r="BI65">
        <v>1.33</v>
      </c>
      <c r="BJ65">
        <v>0.88</v>
      </c>
      <c r="BK65">
        <v>1.46</v>
      </c>
      <c r="BL65">
        <v>0.79</v>
      </c>
      <c r="BM65">
        <v>0.18</v>
      </c>
      <c r="BN65">
        <v>2.34</v>
      </c>
      <c r="BO65">
        <v>3.77</v>
      </c>
      <c r="BP65">
        <v>0.26</v>
      </c>
      <c r="BQ65">
        <v>2.02</v>
      </c>
      <c r="BR65">
        <v>2.21</v>
      </c>
      <c r="BS65">
        <v>1.62</v>
      </c>
      <c r="BT65">
        <v>2.9693719999999999</v>
      </c>
      <c r="BU65">
        <v>1.342031</v>
      </c>
      <c r="BV65">
        <v>2.0177299999999998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3.2924500000000001</v>
      </c>
      <c r="CO65">
        <v>4.2945000000000002</v>
      </c>
      <c r="CP65">
        <v>4.2584999999999997</v>
      </c>
      <c r="CQ65">
        <v>3.4642300000000001</v>
      </c>
      <c r="CR65">
        <v>0.81115199999999998</v>
      </c>
      <c r="CS65">
        <v>2.79379</v>
      </c>
      <c r="CT65">
        <v>0</v>
      </c>
      <c r="CU65">
        <v>0</v>
      </c>
      <c r="CV65">
        <v>0.19320000000000001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84.540637000000004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529.76350000000002</v>
      </c>
      <c r="L66">
        <v>617.79650000000004</v>
      </c>
      <c r="M66">
        <v>92.92</v>
      </c>
      <c r="N66">
        <v>119.15625</v>
      </c>
      <c r="O66">
        <v>124.7899</v>
      </c>
      <c r="P66">
        <v>108.7119</v>
      </c>
      <c r="Q66">
        <v>10.378399999999999</v>
      </c>
      <c r="R66">
        <v>41.280500000000004</v>
      </c>
      <c r="S66">
        <v>25.75</v>
      </c>
      <c r="T66">
        <v>0.56000000000000005</v>
      </c>
      <c r="U66">
        <v>277.875</v>
      </c>
      <c r="V66">
        <v>18.1401</v>
      </c>
      <c r="W66">
        <v>43.400500000000001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24.131900000000002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0.5877</v>
      </c>
      <c r="AO66">
        <v>0</v>
      </c>
      <c r="AP66">
        <v>0.76859999999999995</v>
      </c>
      <c r="AQ66">
        <v>48.905999999999999</v>
      </c>
      <c r="AR66">
        <v>4.4160000000000004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84.58063700000001</v>
      </c>
      <c r="BA66">
        <f t="shared" si="1"/>
        <v>2454.5892720000002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9.44</v>
      </c>
      <c r="BI66">
        <v>1.33</v>
      </c>
      <c r="BJ66">
        <v>0.88</v>
      </c>
      <c r="BK66">
        <v>1.46</v>
      </c>
      <c r="BL66">
        <v>0.79</v>
      </c>
      <c r="BM66">
        <v>0.18</v>
      </c>
      <c r="BN66">
        <v>2.34</v>
      </c>
      <c r="BO66">
        <v>3.77</v>
      </c>
      <c r="BP66">
        <v>0.26</v>
      </c>
      <c r="BQ66">
        <v>2.02</v>
      </c>
      <c r="BR66">
        <v>2.21</v>
      </c>
      <c r="BS66">
        <v>1.62</v>
      </c>
      <c r="BT66">
        <v>2.9693719999999999</v>
      </c>
      <c r="BU66">
        <v>1.342031</v>
      </c>
      <c r="BV66">
        <v>2.0177299999999998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3.2924500000000001</v>
      </c>
      <c r="CO66">
        <v>4.2945000000000002</v>
      </c>
      <c r="CP66">
        <v>4.2584999999999997</v>
      </c>
      <c r="CQ66">
        <v>3.4642300000000001</v>
      </c>
      <c r="CR66">
        <v>0.81115199999999998</v>
      </c>
      <c r="CS66">
        <v>2.79379</v>
      </c>
      <c r="CT66">
        <v>0</v>
      </c>
      <c r="CU66">
        <v>0</v>
      </c>
      <c r="CV66">
        <v>0.19320000000000001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84.58063700000001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488.02350000000001</v>
      </c>
      <c r="L67">
        <v>617.79650000000004</v>
      </c>
      <c r="M67">
        <v>92.92</v>
      </c>
      <c r="N67">
        <v>119.15625</v>
      </c>
      <c r="O67">
        <v>124.7899</v>
      </c>
      <c r="P67">
        <v>108.7119</v>
      </c>
      <c r="Q67">
        <v>10.378399999999999</v>
      </c>
      <c r="R67">
        <v>41.280500000000004</v>
      </c>
      <c r="S67">
        <v>25.75</v>
      </c>
      <c r="T67">
        <v>0.56000000000000005</v>
      </c>
      <c r="U67">
        <v>277.875</v>
      </c>
      <c r="V67">
        <v>18.1401</v>
      </c>
      <c r="W67">
        <v>43.400500000000001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45.147199999999998</v>
      </c>
      <c r="AH67">
        <v>24.131900000000002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0.5877</v>
      </c>
      <c r="AO67">
        <v>0</v>
      </c>
      <c r="AP67">
        <v>0.76859999999999995</v>
      </c>
      <c r="AQ67">
        <v>65.207999999999998</v>
      </c>
      <c r="AR67">
        <v>7.7279999999999998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84.660637000000008</v>
      </c>
      <c r="BA67">
        <f t="shared" si="1"/>
        <v>2432.5432720000003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9.44</v>
      </c>
      <c r="BI67">
        <v>1.33</v>
      </c>
      <c r="BJ67">
        <v>0.96</v>
      </c>
      <c r="BK67">
        <v>1.46</v>
      </c>
      <c r="BL67">
        <v>0.79</v>
      </c>
      <c r="BM67">
        <v>0.18</v>
      </c>
      <c r="BN67">
        <v>2.34</v>
      </c>
      <c r="BO67">
        <v>3.77</v>
      </c>
      <c r="BP67">
        <v>0.26</v>
      </c>
      <c r="BQ67">
        <v>2.02</v>
      </c>
      <c r="BR67">
        <v>2.21</v>
      </c>
      <c r="BS67">
        <v>1.62</v>
      </c>
      <c r="BT67">
        <v>2.9693719999999999</v>
      </c>
      <c r="BU67">
        <v>1.342031</v>
      </c>
      <c r="BV67">
        <v>2.0177299999999998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3.2924500000000001</v>
      </c>
      <c r="CO67">
        <v>4.2945000000000002</v>
      </c>
      <c r="CP67">
        <v>4.2584999999999997</v>
      </c>
      <c r="CQ67">
        <v>3.4642300000000001</v>
      </c>
      <c r="CR67">
        <v>0.81115199999999998</v>
      </c>
      <c r="CS67">
        <v>2.79379</v>
      </c>
      <c r="CT67">
        <v>0</v>
      </c>
      <c r="CU67">
        <v>0</v>
      </c>
      <c r="CV67">
        <v>0.19320000000000001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84.660637000000008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529.67221800000004</v>
      </c>
      <c r="L68">
        <v>617.79650000000004</v>
      </c>
      <c r="M68">
        <v>92.92</v>
      </c>
      <c r="N68">
        <v>119.15625</v>
      </c>
      <c r="O68">
        <v>124.7899</v>
      </c>
      <c r="P68">
        <v>108.7119</v>
      </c>
      <c r="Q68">
        <v>10.378399999999999</v>
      </c>
      <c r="R68">
        <v>41.280500000000004</v>
      </c>
      <c r="S68">
        <v>25.75</v>
      </c>
      <c r="T68">
        <v>0.56000000000000005</v>
      </c>
      <c r="U68">
        <v>277.875</v>
      </c>
      <c r="V68">
        <v>18.1401</v>
      </c>
      <c r="W68">
        <v>43.400500000000001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45.147199999999998</v>
      </c>
      <c r="AH68">
        <v>24.131900000000002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0.5877</v>
      </c>
      <c r="AO68">
        <v>0</v>
      </c>
      <c r="AP68">
        <v>0.76859999999999995</v>
      </c>
      <c r="AQ68">
        <v>65.207999999999998</v>
      </c>
      <c r="AR68">
        <v>7.7279999999999998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84.670636999999999</v>
      </c>
      <c r="BA68">
        <f t="shared" ref="BA68:BA99" si="4">SUM(B68:AZ68)</f>
        <v>2474.2019900000005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9.44</v>
      </c>
      <c r="BI68">
        <v>1.33</v>
      </c>
      <c r="BJ68">
        <v>0.97</v>
      </c>
      <c r="BK68">
        <v>1.46</v>
      </c>
      <c r="BL68">
        <v>0.79</v>
      </c>
      <c r="BM68">
        <v>0.18</v>
      </c>
      <c r="BN68">
        <v>2.34</v>
      </c>
      <c r="BO68">
        <v>3.77</v>
      </c>
      <c r="BP68">
        <v>0.26</v>
      </c>
      <c r="BQ68">
        <v>2.02</v>
      </c>
      <c r="BR68">
        <v>2.21</v>
      </c>
      <c r="BS68">
        <v>1.62</v>
      </c>
      <c r="BT68">
        <v>2.9693719999999999</v>
      </c>
      <c r="BU68">
        <v>1.342031</v>
      </c>
      <c r="BV68">
        <v>2.0177299999999998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3.2924500000000001</v>
      </c>
      <c r="CO68">
        <v>4.2945000000000002</v>
      </c>
      <c r="CP68">
        <v>4.2584999999999997</v>
      </c>
      <c r="CQ68">
        <v>3.4642300000000001</v>
      </c>
      <c r="CR68">
        <v>0.81115199999999998</v>
      </c>
      <c r="CS68">
        <v>2.79379</v>
      </c>
      <c r="CT68">
        <v>0</v>
      </c>
      <c r="CU68">
        <v>0</v>
      </c>
      <c r="CV68">
        <v>0.19320000000000001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84.670636999999999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648.85933</v>
      </c>
      <c r="L69">
        <v>626.80499999999995</v>
      </c>
      <c r="M69">
        <v>92.92</v>
      </c>
      <c r="N69">
        <v>119.15625</v>
      </c>
      <c r="O69">
        <v>124.7899</v>
      </c>
      <c r="P69">
        <v>108.7119</v>
      </c>
      <c r="Q69">
        <v>10.378399999999999</v>
      </c>
      <c r="R69">
        <v>41.280500000000004</v>
      </c>
      <c r="S69">
        <v>25.75</v>
      </c>
      <c r="T69">
        <v>0.56000000000000005</v>
      </c>
      <c r="U69">
        <v>279.11692499999998</v>
      </c>
      <c r="V69">
        <v>18.1401</v>
      </c>
      <c r="W69">
        <v>43.400500000000001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9.1440000000000001</v>
      </c>
      <c r="AG69">
        <v>45.147199999999998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0.5877</v>
      </c>
      <c r="AO69">
        <v>0</v>
      </c>
      <c r="AP69">
        <v>1.5371999999999999</v>
      </c>
      <c r="AQ69">
        <v>65.207999999999998</v>
      </c>
      <c r="AR69">
        <v>7.7279999999999998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84.983836999999994</v>
      </c>
      <c r="BA69">
        <f t="shared" si="4"/>
        <v>2628.8532270000014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9.44</v>
      </c>
      <c r="BI69">
        <v>1.45</v>
      </c>
      <c r="BJ69">
        <v>0.97</v>
      </c>
      <c r="BK69">
        <v>1.46</v>
      </c>
      <c r="BL69">
        <v>0.79</v>
      </c>
      <c r="BM69">
        <v>0.18</v>
      </c>
      <c r="BN69">
        <v>2.34</v>
      </c>
      <c r="BO69">
        <v>3.77</v>
      </c>
      <c r="BP69">
        <v>0.26</v>
      </c>
      <c r="BQ69">
        <v>2.02</v>
      </c>
      <c r="BR69">
        <v>2.21</v>
      </c>
      <c r="BS69">
        <v>1.62</v>
      </c>
      <c r="BT69">
        <v>2.9693719999999999</v>
      </c>
      <c r="BU69">
        <v>1.342031</v>
      </c>
      <c r="BV69">
        <v>2.0177299999999998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3.2924500000000001</v>
      </c>
      <c r="CO69">
        <v>4.2945000000000002</v>
      </c>
      <c r="CP69">
        <v>4.2584999999999997</v>
      </c>
      <c r="CQ69">
        <v>3.4642300000000001</v>
      </c>
      <c r="CR69">
        <v>0.81115199999999998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84.983836999999994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626.80499999999995</v>
      </c>
      <c r="M70">
        <v>92.92</v>
      </c>
      <c r="N70">
        <v>119.15625</v>
      </c>
      <c r="O70">
        <v>124.7899</v>
      </c>
      <c r="P70">
        <v>108.7119</v>
      </c>
      <c r="Q70">
        <v>10.378399999999999</v>
      </c>
      <c r="R70">
        <v>41.280500000000004</v>
      </c>
      <c r="S70">
        <v>25.75</v>
      </c>
      <c r="T70">
        <v>0.56000000000000005</v>
      </c>
      <c r="U70">
        <v>279.18</v>
      </c>
      <c r="V70">
        <v>18.1401</v>
      </c>
      <c r="W70">
        <v>43.400500000000001</v>
      </c>
      <c r="X70">
        <v>147.515625</v>
      </c>
      <c r="Y70">
        <v>0</v>
      </c>
      <c r="Z70">
        <v>1.1000000000000001</v>
      </c>
      <c r="AA70">
        <v>0</v>
      </c>
      <c r="AB70">
        <v>4.1639999999999997</v>
      </c>
      <c r="AC70">
        <v>0</v>
      </c>
      <c r="AD70">
        <v>1.367</v>
      </c>
      <c r="AE70">
        <v>17.011199999999999</v>
      </c>
      <c r="AF70">
        <v>9.1440000000000001</v>
      </c>
      <c r="AG70">
        <v>45.147199999999998</v>
      </c>
      <c r="AH70">
        <v>72.395700000000005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0.5877</v>
      </c>
      <c r="AO70">
        <v>0</v>
      </c>
      <c r="AP70">
        <v>2.3058000000000001</v>
      </c>
      <c r="AQ70">
        <v>65.207999999999998</v>
      </c>
      <c r="AR70">
        <v>7.7279999999999998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85.523037000000002</v>
      </c>
      <c r="BA70">
        <f t="shared" si="4"/>
        <v>2714.365072000001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9.44</v>
      </c>
      <c r="BI70">
        <v>1.46</v>
      </c>
      <c r="BJ70">
        <v>0.97</v>
      </c>
      <c r="BK70">
        <v>1.46</v>
      </c>
      <c r="BL70">
        <v>0.79</v>
      </c>
      <c r="BM70">
        <v>0.18</v>
      </c>
      <c r="BN70">
        <v>2.34</v>
      </c>
      <c r="BO70">
        <v>3.77</v>
      </c>
      <c r="BP70">
        <v>0.26</v>
      </c>
      <c r="BQ70">
        <v>2.02</v>
      </c>
      <c r="BR70">
        <v>2.21</v>
      </c>
      <c r="BS70">
        <v>1.62</v>
      </c>
      <c r="BT70">
        <v>2.9693719999999999</v>
      </c>
      <c r="BU70">
        <v>1.342031</v>
      </c>
      <c r="BV70">
        <v>2.0177299999999998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3.2924500000000001</v>
      </c>
      <c r="CO70">
        <v>4.2945000000000002</v>
      </c>
      <c r="CP70">
        <v>4.2584999999999997</v>
      </c>
      <c r="CQ70">
        <v>3.4642300000000001</v>
      </c>
      <c r="CR70">
        <v>0.81115199999999998</v>
      </c>
      <c r="CS70">
        <v>2.79379</v>
      </c>
      <c r="CT70">
        <v>0</v>
      </c>
      <c r="CU70">
        <v>0.33600000000000002</v>
      </c>
      <c r="CV70">
        <v>0.5796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85.523037000000002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626.80499999999995</v>
      </c>
      <c r="M71">
        <v>92.92</v>
      </c>
      <c r="N71">
        <v>119.15625</v>
      </c>
      <c r="O71">
        <v>124.7899</v>
      </c>
      <c r="P71">
        <v>108.7119</v>
      </c>
      <c r="Q71">
        <v>10.378399999999999</v>
      </c>
      <c r="R71">
        <v>41.280500000000004</v>
      </c>
      <c r="S71">
        <v>25.75</v>
      </c>
      <c r="T71">
        <v>0.56000000000000005</v>
      </c>
      <c r="U71">
        <v>279.18</v>
      </c>
      <c r="V71">
        <v>18.1401</v>
      </c>
      <c r="W71">
        <v>43.400500000000001</v>
      </c>
      <c r="X71">
        <v>147.515625</v>
      </c>
      <c r="Y71">
        <v>0</v>
      </c>
      <c r="Z71">
        <v>6.5537999999999998</v>
      </c>
      <c r="AA71">
        <v>3.7919999999999998</v>
      </c>
      <c r="AB71">
        <v>13.88</v>
      </c>
      <c r="AC71">
        <v>0</v>
      </c>
      <c r="AD71">
        <v>9.4322999999999997</v>
      </c>
      <c r="AE71">
        <v>34.022399999999998</v>
      </c>
      <c r="AF71">
        <v>18.288</v>
      </c>
      <c r="AG71">
        <v>45.147199999999998</v>
      </c>
      <c r="AH71">
        <v>87.93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0.5877</v>
      </c>
      <c r="AO71">
        <v>0</v>
      </c>
      <c r="AP71">
        <v>6.4050000000000002</v>
      </c>
      <c r="AQ71">
        <v>65.207999999999998</v>
      </c>
      <c r="AR71">
        <v>7.7279999999999998</v>
      </c>
      <c r="AS71">
        <v>10.492559999999999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85.701436999999999</v>
      </c>
      <c r="BA71">
        <f t="shared" si="4"/>
        <v>2790.1172720000009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9.44</v>
      </c>
      <c r="BI71">
        <v>1.46</v>
      </c>
      <c r="BJ71">
        <v>0.97</v>
      </c>
      <c r="BK71">
        <v>1.46</v>
      </c>
      <c r="BL71">
        <v>0.79</v>
      </c>
      <c r="BM71">
        <v>0.18</v>
      </c>
      <c r="BN71">
        <v>2.34</v>
      </c>
      <c r="BO71">
        <v>3.77</v>
      </c>
      <c r="BP71">
        <v>0.26</v>
      </c>
      <c r="BQ71">
        <v>2.02</v>
      </c>
      <c r="BR71">
        <v>2.21</v>
      </c>
      <c r="BS71">
        <v>1.62</v>
      </c>
      <c r="BT71">
        <v>2.9693719999999999</v>
      </c>
      <c r="BU71">
        <v>1.342031</v>
      </c>
      <c r="BV71">
        <v>2.0177299999999998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3.2924500000000001</v>
      </c>
      <c r="CO71">
        <v>4.2945000000000002</v>
      </c>
      <c r="CP71">
        <v>4.2584999999999997</v>
      </c>
      <c r="CQ71">
        <v>3.4642300000000001</v>
      </c>
      <c r="CR71">
        <v>0.81115199999999998</v>
      </c>
      <c r="CS71">
        <v>2.79379</v>
      </c>
      <c r="CT71">
        <v>5.5199999999999999E-2</v>
      </c>
      <c r="CU71">
        <v>0.33600000000000002</v>
      </c>
      <c r="CV71">
        <v>0.70279999999999998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85.701436999999999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626.80499999999995</v>
      </c>
      <c r="M72">
        <v>92.92</v>
      </c>
      <c r="N72">
        <v>119.15625</v>
      </c>
      <c r="O72">
        <v>124.7899</v>
      </c>
      <c r="P72">
        <v>108.7119</v>
      </c>
      <c r="Q72">
        <v>10.378399999999999</v>
      </c>
      <c r="R72">
        <v>41.280500000000004</v>
      </c>
      <c r="S72">
        <v>25.75</v>
      </c>
      <c r="T72">
        <v>0.56000000000000005</v>
      </c>
      <c r="U72">
        <v>279.18</v>
      </c>
      <c r="V72">
        <v>18.1401</v>
      </c>
      <c r="W72">
        <v>43.400500000000001</v>
      </c>
      <c r="X72">
        <v>147.515625</v>
      </c>
      <c r="Y72">
        <v>0</v>
      </c>
      <c r="Z72">
        <v>7.15</v>
      </c>
      <c r="AA72">
        <v>17.774999999999999</v>
      </c>
      <c r="AB72">
        <v>27.76</v>
      </c>
      <c r="AC72">
        <v>0</v>
      </c>
      <c r="AD72">
        <v>18.864599999999999</v>
      </c>
      <c r="AE72">
        <v>34.022399999999998</v>
      </c>
      <c r="AF72">
        <v>27.431999999999999</v>
      </c>
      <c r="AG72">
        <v>45.147199999999998</v>
      </c>
      <c r="AH72">
        <v>117.24</v>
      </c>
      <c r="AI72">
        <v>3.9569999999999999</v>
      </c>
      <c r="AJ72">
        <v>0</v>
      </c>
      <c r="AK72">
        <v>54.572499999999998</v>
      </c>
      <c r="AL72">
        <v>2.5564</v>
      </c>
      <c r="AM72">
        <v>5.1022999999999996</v>
      </c>
      <c r="AN72">
        <v>0.5877</v>
      </c>
      <c r="AO72">
        <v>0</v>
      </c>
      <c r="AP72">
        <v>6.4050000000000002</v>
      </c>
      <c r="AQ72">
        <v>65.207999999999998</v>
      </c>
      <c r="AR72">
        <v>7.7279999999999998</v>
      </c>
      <c r="AS72">
        <v>10.492559999999999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86.876964999999998</v>
      </c>
      <c r="BA72">
        <f t="shared" si="4"/>
        <v>2873.9396000000006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9.44</v>
      </c>
      <c r="BI72">
        <v>1.46</v>
      </c>
      <c r="BJ72">
        <v>0.97</v>
      </c>
      <c r="BK72">
        <v>1.46</v>
      </c>
      <c r="BL72">
        <v>0.79</v>
      </c>
      <c r="BM72">
        <v>0.18</v>
      </c>
      <c r="BN72">
        <v>2.34</v>
      </c>
      <c r="BO72">
        <v>3.77</v>
      </c>
      <c r="BP72">
        <v>0.26</v>
      </c>
      <c r="BQ72">
        <v>2.02</v>
      </c>
      <c r="BR72">
        <v>2.21</v>
      </c>
      <c r="BS72">
        <v>1.62</v>
      </c>
      <c r="BT72">
        <v>2.9693719999999999</v>
      </c>
      <c r="BU72">
        <v>1.342031</v>
      </c>
      <c r="BV72">
        <v>2.0177299999999998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3.2924500000000001</v>
      </c>
      <c r="CO72">
        <v>4.2945000000000002</v>
      </c>
      <c r="CP72">
        <v>4.2584999999999997</v>
      </c>
      <c r="CQ72">
        <v>3.4642300000000001</v>
      </c>
      <c r="CR72">
        <v>0.81115199999999998</v>
      </c>
      <c r="CS72">
        <v>2.79379</v>
      </c>
      <c r="CT72">
        <v>0.49992799999999998</v>
      </c>
      <c r="CU72">
        <v>0.83160000000000001</v>
      </c>
      <c r="CV72">
        <v>0.93799999999999994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86.876964999999998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626.80499999999995</v>
      </c>
      <c r="M73">
        <v>92.92</v>
      </c>
      <c r="N73">
        <v>119.15625</v>
      </c>
      <c r="O73">
        <v>124.7899</v>
      </c>
      <c r="P73">
        <v>108.7119</v>
      </c>
      <c r="Q73">
        <v>10.378399999999999</v>
      </c>
      <c r="R73">
        <v>41.280500000000004</v>
      </c>
      <c r="S73">
        <v>25.75</v>
      </c>
      <c r="T73">
        <v>0.56000000000000005</v>
      </c>
      <c r="U73">
        <v>279.18</v>
      </c>
      <c r="V73">
        <v>18.1401</v>
      </c>
      <c r="W73">
        <v>43.400500000000001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51.209028000000004</v>
      </c>
      <c r="AF73">
        <v>30.784800000000001</v>
      </c>
      <c r="AG73">
        <v>45.147199999999998</v>
      </c>
      <c r="AH73">
        <v>136.78</v>
      </c>
      <c r="AI73">
        <v>17.146999999999998</v>
      </c>
      <c r="AJ73">
        <v>0</v>
      </c>
      <c r="AK73">
        <v>54.572499999999998</v>
      </c>
      <c r="AL73">
        <v>12.782</v>
      </c>
      <c r="AM73">
        <v>9.6530000000000005</v>
      </c>
      <c r="AN73">
        <v>0.56811</v>
      </c>
      <c r="AO73">
        <v>0</v>
      </c>
      <c r="AP73">
        <v>6.1487999999999996</v>
      </c>
      <c r="AQ73">
        <v>65.207999999999998</v>
      </c>
      <c r="AR73">
        <v>17.664000000000001</v>
      </c>
      <c r="AS73">
        <v>10.492559999999999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87.705365000000015</v>
      </c>
      <c r="BA73">
        <f t="shared" si="4"/>
        <v>2991.5678780000007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9.44</v>
      </c>
      <c r="BI73">
        <v>1.46</v>
      </c>
      <c r="BJ73">
        <v>0.97</v>
      </c>
      <c r="BK73">
        <v>1.46</v>
      </c>
      <c r="BL73">
        <v>0.63</v>
      </c>
      <c r="BM73">
        <v>0.18</v>
      </c>
      <c r="BN73">
        <v>2.34</v>
      </c>
      <c r="BO73">
        <v>3.77</v>
      </c>
      <c r="BP73">
        <v>0.26</v>
      </c>
      <c r="BQ73">
        <v>2.02</v>
      </c>
      <c r="BR73">
        <v>2.21</v>
      </c>
      <c r="BS73">
        <v>1.62</v>
      </c>
      <c r="BT73">
        <v>2.9693719999999999</v>
      </c>
      <c r="BU73">
        <v>1.342031</v>
      </c>
      <c r="BV73">
        <v>2.0177299999999998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3.2924500000000001</v>
      </c>
      <c r="CO73">
        <v>4.2945000000000002</v>
      </c>
      <c r="CP73">
        <v>4.2584999999999997</v>
      </c>
      <c r="CQ73">
        <v>3.4642300000000001</v>
      </c>
      <c r="CR73">
        <v>0.81115199999999998</v>
      </c>
      <c r="CS73">
        <v>2.79379</v>
      </c>
      <c r="CT73">
        <v>0.49992799999999998</v>
      </c>
      <c r="CU73">
        <v>1.6632</v>
      </c>
      <c r="CV73">
        <v>1.0948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87.705365000000015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626.80499999999995</v>
      </c>
      <c r="M74">
        <v>92.92</v>
      </c>
      <c r="N74">
        <v>119.15625</v>
      </c>
      <c r="O74">
        <v>124.7899</v>
      </c>
      <c r="P74">
        <v>108.7119</v>
      </c>
      <c r="Q74">
        <v>10.378399999999999</v>
      </c>
      <c r="R74">
        <v>41.280500000000004</v>
      </c>
      <c r="S74">
        <v>25.75</v>
      </c>
      <c r="T74">
        <v>0.56000000000000005</v>
      </c>
      <c r="U74">
        <v>279.18</v>
      </c>
      <c r="V74">
        <v>18.1401</v>
      </c>
      <c r="W74">
        <v>43.400500000000001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54.572499999999998</v>
      </c>
      <c r="AL74">
        <v>40.088999999999999</v>
      </c>
      <c r="AM74">
        <v>16.38252</v>
      </c>
      <c r="AN74">
        <v>0.56811</v>
      </c>
      <c r="AO74">
        <v>0</v>
      </c>
      <c r="AP74">
        <v>5.6364000000000001</v>
      </c>
      <c r="AQ74">
        <v>65.207999999999998</v>
      </c>
      <c r="AR74">
        <v>17.664000000000001</v>
      </c>
      <c r="AS74">
        <v>10.492559999999999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87.752965000000003</v>
      </c>
      <c r="BA74">
        <f t="shared" si="4"/>
        <v>3033.150998000001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9.44</v>
      </c>
      <c r="BI74">
        <v>1.46</v>
      </c>
      <c r="BJ74">
        <v>0.97</v>
      </c>
      <c r="BK74">
        <v>1.46</v>
      </c>
      <c r="BL74">
        <v>0.63</v>
      </c>
      <c r="BM74">
        <v>0.18</v>
      </c>
      <c r="BN74">
        <v>2.34</v>
      </c>
      <c r="BO74">
        <v>3.77</v>
      </c>
      <c r="BP74">
        <v>0.26</v>
      </c>
      <c r="BQ74">
        <v>2.02</v>
      </c>
      <c r="BR74">
        <v>2.21</v>
      </c>
      <c r="BS74">
        <v>1.62</v>
      </c>
      <c r="BT74">
        <v>2.9693719999999999</v>
      </c>
      <c r="BU74">
        <v>1.342031</v>
      </c>
      <c r="BV74">
        <v>2.0177299999999998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3.2924500000000001</v>
      </c>
      <c r="CO74">
        <v>4.2945000000000002</v>
      </c>
      <c r="CP74">
        <v>4.2584999999999997</v>
      </c>
      <c r="CQ74">
        <v>3.4642300000000001</v>
      </c>
      <c r="CR74">
        <v>0.81115199999999998</v>
      </c>
      <c r="CS74">
        <v>2.79379</v>
      </c>
      <c r="CT74">
        <v>0.49992799999999998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87.752965000000003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626.80499999999995</v>
      </c>
      <c r="M75">
        <v>92.92</v>
      </c>
      <c r="N75">
        <v>119.15625</v>
      </c>
      <c r="O75">
        <v>124.7899</v>
      </c>
      <c r="P75">
        <v>108.7119</v>
      </c>
      <c r="Q75">
        <v>10.378399999999999</v>
      </c>
      <c r="R75">
        <v>41.280500000000004</v>
      </c>
      <c r="S75">
        <v>25.75</v>
      </c>
      <c r="T75">
        <v>0.56000000000000005</v>
      </c>
      <c r="U75">
        <v>279.18</v>
      </c>
      <c r="V75">
        <v>18.1401</v>
      </c>
      <c r="W75">
        <v>43.400500000000001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54.572499999999998</v>
      </c>
      <c r="AL75">
        <v>40.088999999999999</v>
      </c>
      <c r="AM75">
        <v>16.38252</v>
      </c>
      <c r="AN75">
        <v>0.56811</v>
      </c>
      <c r="AO75">
        <v>0</v>
      </c>
      <c r="AP75">
        <v>2.3058000000000001</v>
      </c>
      <c r="AQ75">
        <v>65.207999999999998</v>
      </c>
      <c r="AR75">
        <v>17.664000000000001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87.752965000000003</v>
      </c>
      <c r="BA75">
        <f t="shared" si="4"/>
        <v>3029.8203980000012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9.44</v>
      </c>
      <c r="BI75">
        <v>1.46</v>
      </c>
      <c r="BJ75">
        <v>0.97</v>
      </c>
      <c r="BK75">
        <v>1.46</v>
      </c>
      <c r="BL75">
        <v>0.63</v>
      </c>
      <c r="BM75">
        <v>0.18</v>
      </c>
      <c r="BN75">
        <v>2.34</v>
      </c>
      <c r="BO75">
        <v>3.77</v>
      </c>
      <c r="BP75">
        <v>0.26</v>
      </c>
      <c r="BQ75">
        <v>2.02</v>
      </c>
      <c r="BR75">
        <v>2.21</v>
      </c>
      <c r="BS75">
        <v>1.62</v>
      </c>
      <c r="BT75">
        <v>2.9693719999999999</v>
      </c>
      <c r="BU75">
        <v>1.342031</v>
      </c>
      <c r="BV75">
        <v>2.0177299999999998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3.2924500000000001</v>
      </c>
      <c r="CO75">
        <v>4.2945000000000002</v>
      </c>
      <c r="CP75">
        <v>4.2584999999999997</v>
      </c>
      <c r="CQ75">
        <v>3.4642300000000001</v>
      </c>
      <c r="CR75">
        <v>0.81115199999999998</v>
      </c>
      <c r="CS75">
        <v>2.79379</v>
      </c>
      <c r="CT75">
        <v>0.49992799999999998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87.752965000000003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626.80499999999995</v>
      </c>
      <c r="M76">
        <v>92.92</v>
      </c>
      <c r="N76">
        <v>119.15625</v>
      </c>
      <c r="O76">
        <v>124.7899</v>
      </c>
      <c r="P76">
        <v>108.7119</v>
      </c>
      <c r="Q76">
        <v>10.378399999999999</v>
      </c>
      <c r="R76">
        <v>41.280500000000004</v>
      </c>
      <c r="S76">
        <v>25.75</v>
      </c>
      <c r="T76">
        <v>0.56000000000000005</v>
      </c>
      <c r="U76">
        <v>279.18</v>
      </c>
      <c r="V76">
        <v>18.1401</v>
      </c>
      <c r="W76">
        <v>43.400500000000001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45.147199999999998</v>
      </c>
      <c r="AH76">
        <v>120.65949999999999</v>
      </c>
      <c r="AI76">
        <v>17.146999999999998</v>
      </c>
      <c r="AJ76">
        <v>0</v>
      </c>
      <c r="AK76">
        <v>54.572499999999998</v>
      </c>
      <c r="AL76">
        <v>40.088999999999999</v>
      </c>
      <c r="AM76">
        <v>16.38252</v>
      </c>
      <c r="AN76">
        <v>0.56811</v>
      </c>
      <c r="AO76">
        <v>0</v>
      </c>
      <c r="AP76">
        <v>1.5371999999999999</v>
      </c>
      <c r="AQ76">
        <v>65.207999999999998</v>
      </c>
      <c r="AR76">
        <v>17.664000000000001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87.160764999999998</v>
      </c>
      <c r="BA76">
        <f t="shared" si="4"/>
        <v>2990.5309780000016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9.44</v>
      </c>
      <c r="BI76">
        <v>1.46</v>
      </c>
      <c r="BJ76">
        <v>0.97</v>
      </c>
      <c r="BK76">
        <v>1.46</v>
      </c>
      <c r="BL76">
        <v>0.63</v>
      </c>
      <c r="BM76">
        <v>0.18</v>
      </c>
      <c r="BN76">
        <v>2.34</v>
      </c>
      <c r="BO76">
        <v>3.77</v>
      </c>
      <c r="BP76">
        <v>0.26</v>
      </c>
      <c r="BQ76">
        <v>2.02</v>
      </c>
      <c r="BR76">
        <v>2.21</v>
      </c>
      <c r="BS76">
        <v>1.62</v>
      </c>
      <c r="BT76">
        <v>2.9693719999999999</v>
      </c>
      <c r="BU76">
        <v>1.342031</v>
      </c>
      <c r="BV76">
        <v>2.0177299999999998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3.2924500000000001</v>
      </c>
      <c r="CO76">
        <v>4.2945000000000002</v>
      </c>
      <c r="CP76">
        <v>4.2584999999999997</v>
      </c>
      <c r="CQ76">
        <v>3.4642300000000001</v>
      </c>
      <c r="CR76">
        <v>0.81115199999999998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87.160764999999998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626.80499999999995</v>
      </c>
      <c r="M77">
        <v>92.92</v>
      </c>
      <c r="N77">
        <v>119.15625</v>
      </c>
      <c r="O77">
        <v>124.7899</v>
      </c>
      <c r="P77">
        <v>108.7119</v>
      </c>
      <c r="Q77">
        <v>10.378399999999999</v>
      </c>
      <c r="R77">
        <v>41.280500000000004</v>
      </c>
      <c r="S77">
        <v>25.75</v>
      </c>
      <c r="T77">
        <v>0.56000000000000005</v>
      </c>
      <c r="U77">
        <v>279.18</v>
      </c>
      <c r="V77">
        <v>18.1401</v>
      </c>
      <c r="W77">
        <v>43.400500000000001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96.527600000000007</v>
      </c>
      <c r="AI77">
        <v>17.146999999999998</v>
      </c>
      <c r="AJ77">
        <v>0</v>
      </c>
      <c r="AK77">
        <v>54.572499999999998</v>
      </c>
      <c r="AL77">
        <v>40.088999999999999</v>
      </c>
      <c r="AM77">
        <v>10.8941</v>
      </c>
      <c r="AN77">
        <v>0.56811</v>
      </c>
      <c r="AO77">
        <v>0</v>
      </c>
      <c r="AP77">
        <v>2.3058000000000001</v>
      </c>
      <c r="AQ77">
        <v>65.207999999999998</v>
      </c>
      <c r="AR77">
        <v>17.664000000000001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86.837564999999998</v>
      </c>
      <c r="BA77">
        <f t="shared" si="4"/>
        <v>2961.3560580000008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9.44</v>
      </c>
      <c r="BI77">
        <v>1.33</v>
      </c>
      <c r="BJ77">
        <v>0.88</v>
      </c>
      <c r="BK77">
        <v>1.46</v>
      </c>
      <c r="BL77">
        <v>0.72</v>
      </c>
      <c r="BM77">
        <v>0.18</v>
      </c>
      <c r="BN77">
        <v>2.34</v>
      </c>
      <c r="BO77">
        <v>3.77</v>
      </c>
      <c r="BP77">
        <v>0.26</v>
      </c>
      <c r="BQ77">
        <v>2.02</v>
      </c>
      <c r="BR77">
        <v>2.21</v>
      </c>
      <c r="BS77">
        <v>1.62</v>
      </c>
      <c r="BT77">
        <v>2.9693719999999999</v>
      </c>
      <c r="BU77">
        <v>1.342031</v>
      </c>
      <c r="BV77">
        <v>2.0177299999999998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3.2924500000000001</v>
      </c>
      <c r="CO77">
        <v>4.2945000000000002</v>
      </c>
      <c r="CP77">
        <v>4.2584999999999997</v>
      </c>
      <c r="CQ77">
        <v>3.4642300000000001</v>
      </c>
      <c r="CR77">
        <v>0.81115199999999998</v>
      </c>
      <c r="CS77">
        <v>2.79379</v>
      </c>
      <c r="CT77">
        <v>0.49992799999999998</v>
      </c>
      <c r="CU77">
        <v>1.2474000000000001</v>
      </c>
      <c r="CV77">
        <v>0.77280000000000004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86.837564999999998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626.80499999999995</v>
      </c>
      <c r="M78">
        <v>92.92</v>
      </c>
      <c r="N78">
        <v>119.15625</v>
      </c>
      <c r="O78">
        <v>124.7899</v>
      </c>
      <c r="P78">
        <v>108.7119</v>
      </c>
      <c r="Q78">
        <v>10.378399999999999</v>
      </c>
      <c r="R78">
        <v>41.280500000000004</v>
      </c>
      <c r="S78">
        <v>25.75</v>
      </c>
      <c r="T78">
        <v>0.56000000000000005</v>
      </c>
      <c r="U78">
        <v>279.18</v>
      </c>
      <c r="V78">
        <v>18.1401</v>
      </c>
      <c r="W78">
        <v>43.400500000000001</v>
      </c>
      <c r="X78">
        <v>147.515625</v>
      </c>
      <c r="Y78">
        <v>0</v>
      </c>
      <c r="Z78">
        <v>13.1076</v>
      </c>
      <c r="AA78">
        <v>17.774999999999999</v>
      </c>
      <c r="AB78">
        <v>13.602399999999999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45.147199999999998</v>
      </c>
      <c r="AH78">
        <v>72.395700000000005</v>
      </c>
      <c r="AI78">
        <v>17.146999999999998</v>
      </c>
      <c r="AJ78">
        <v>0</v>
      </c>
      <c r="AK78">
        <v>54.572499999999998</v>
      </c>
      <c r="AL78">
        <v>12.782</v>
      </c>
      <c r="AM78">
        <v>10.8941</v>
      </c>
      <c r="AN78">
        <v>0.56811</v>
      </c>
      <c r="AO78">
        <v>0</v>
      </c>
      <c r="AP78">
        <v>2.3058000000000001</v>
      </c>
      <c r="AQ78">
        <v>65.207999999999998</v>
      </c>
      <c r="AR78">
        <v>17.664000000000001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86.298564999999996</v>
      </c>
      <c r="BA78">
        <f t="shared" si="4"/>
        <v>2885.3132380000015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9.44</v>
      </c>
      <c r="BI78">
        <v>1.33</v>
      </c>
      <c r="BJ78">
        <v>0.88</v>
      </c>
      <c r="BK78">
        <v>1.46</v>
      </c>
      <c r="BL78">
        <v>0.79</v>
      </c>
      <c r="BM78">
        <v>0.18</v>
      </c>
      <c r="BN78">
        <v>2.34</v>
      </c>
      <c r="BO78">
        <v>3.77</v>
      </c>
      <c r="BP78">
        <v>0.26</v>
      </c>
      <c r="BQ78">
        <v>2.02</v>
      </c>
      <c r="BR78">
        <v>2.21</v>
      </c>
      <c r="BS78">
        <v>1.62</v>
      </c>
      <c r="BT78">
        <v>2.9693719999999999</v>
      </c>
      <c r="BU78">
        <v>1.342031</v>
      </c>
      <c r="BV78">
        <v>2.0177299999999998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3.2924500000000001</v>
      </c>
      <c r="CO78">
        <v>4.2945000000000002</v>
      </c>
      <c r="CP78">
        <v>4.2584999999999997</v>
      </c>
      <c r="CQ78">
        <v>3.4642300000000001</v>
      </c>
      <c r="CR78">
        <v>0.81115199999999998</v>
      </c>
      <c r="CS78">
        <v>2.79379</v>
      </c>
      <c r="CT78">
        <v>0.49992799999999998</v>
      </c>
      <c r="CU78">
        <v>0.83160000000000001</v>
      </c>
      <c r="CV78">
        <v>0.5796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86.298564999999996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626.80499999999995</v>
      </c>
      <c r="M79">
        <v>92.92</v>
      </c>
      <c r="N79">
        <v>119.15625</v>
      </c>
      <c r="O79">
        <v>124.7899</v>
      </c>
      <c r="P79">
        <v>108.7119</v>
      </c>
      <c r="Q79">
        <v>10.378399999999999</v>
      </c>
      <c r="R79">
        <v>41.280500000000004</v>
      </c>
      <c r="S79">
        <v>25.75</v>
      </c>
      <c r="T79">
        <v>0.56000000000000005</v>
      </c>
      <c r="U79">
        <v>279.18</v>
      </c>
      <c r="V79">
        <v>18.1401</v>
      </c>
      <c r="W79">
        <v>43.400500000000001</v>
      </c>
      <c r="X79">
        <v>147.515625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9.4322999999999997</v>
      </c>
      <c r="AE79">
        <v>34.022399999999998</v>
      </c>
      <c r="AF79">
        <v>27.431999999999999</v>
      </c>
      <c r="AG79">
        <v>45.147199999999998</v>
      </c>
      <c r="AH79">
        <v>68.39</v>
      </c>
      <c r="AI79">
        <v>3.9569999999999999</v>
      </c>
      <c r="AJ79">
        <v>0</v>
      </c>
      <c r="AK79">
        <v>54.572499999999998</v>
      </c>
      <c r="AL79">
        <v>2.5564</v>
      </c>
      <c r="AM79">
        <v>10.8941</v>
      </c>
      <c r="AN79">
        <v>0.56811</v>
      </c>
      <c r="AO79">
        <v>0</v>
      </c>
      <c r="AP79">
        <v>1.9855499999999999</v>
      </c>
      <c r="AQ79">
        <v>65.207999999999998</v>
      </c>
      <c r="AR79">
        <v>22.08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85.663036999999989</v>
      </c>
      <c r="BA79">
        <f t="shared" si="4"/>
        <v>2796.1471320000001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9.44</v>
      </c>
      <c r="BI79">
        <v>1.33</v>
      </c>
      <c r="BJ79">
        <v>0.88</v>
      </c>
      <c r="BK79">
        <v>1.46</v>
      </c>
      <c r="BL79">
        <v>0.63</v>
      </c>
      <c r="BM79">
        <v>0.18</v>
      </c>
      <c r="BN79">
        <v>2.34</v>
      </c>
      <c r="BO79">
        <v>3.77</v>
      </c>
      <c r="BP79">
        <v>0.26</v>
      </c>
      <c r="BQ79">
        <v>2.02</v>
      </c>
      <c r="BR79">
        <v>2.21</v>
      </c>
      <c r="BS79">
        <v>1.62</v>
      </c>
      <c r="BT79">
        <v>2.9693719999999999</v>
      </c>
      <c r="BU79">
        <v>1.342031</v>
      </c>
      <c r="BV79">
        <v>2.0177299999999998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3.2924500000000001</v>
      </c>
      <c r="CO79">
        <v>4.2945000000000002</v>
      </c>
      <c r="CP79">
        <v>4.2584999999999997</v>
      </c>
      <c r="CQ79">
        <v>3.4642300000000001</v>
      </c>
      <c r="CR79">
        <v>0.81115199999999998</v>
      </c>
      <c r="CS79">
        <v>2.79379</v>
      </c>
      <c r="CT79">
        <v>5.5199999999999999E-2</v>
      </c>
      <c r="CU79">
        <v>0.83160000000000001</v>
      </c>
      <c r="CV79">
        <v>0.54879999999999995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85.663036999999989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626.80499999999995</v>
      </c>
      <c r="M80">
        <v>92.92</v>
      </c>
      <c r="N80">
        <v>119.15625</v>
      </c>
      <c r="O80">
        <v>124.7899</v>
      </c>
      <c r="P80">
        <v>108.7119</v>
      </c>
      <c r="Q80">
        <v>10.378399999999999</v>
      </c>
      <c r="R80">
        <v>41.280500000000004</v>
      </c>
      <c r="S80">
        <v>25.75</v>
      </c>
      <c r="T80">
        <v>0.56000000000000005</v>
      </c>
      <c r="U80">
        <v>279.18</v>
      </c>
      <c r="V80">
        <v>18.1401</v>
      </c>
      <c r="W80">
        <v>43.400500000000001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2.734</v>
      </c>
      <c r="AE80">
        <v>31.896000000000001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54.572499999999998</v>
      </c>
      <c r="AL80">
        <v>2.5564</v>
      </c>
      <c r="AM80">
        <v>5.3780999999999999</v>
      </c>
      <c r="AN80">
        <v>0.56811</v>
      </c>
      <c r="AO80">
        <v>0</v>
      </c>
      <c r="AP80">
        <v>1.633275</v>
      </c>
      <c r="AQ80">
        <v>65.207999999999998</v>
      </c>
      <c r="AR80">
        <v>22.08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84.966636999999992</v>
      </c>
      <c r="BA80">
        <f t="shared" si="4"/>
        <v>2748.336357000001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9.44</v>
      </c>
      <c r="BI80">
        <v>1.33</v>
      </c>
      <c r="BJ80">
        <v>0.88</v>
      </c>
      <c r="BK80">
        <v>1.46</v>
      </c>
      <c r="BL80">
        <v>0.63</v>
      </c>
      <c r="BM80">
        <v>0.18</v>
      </c>
      <c r="BN80">
        <v>2.34</v>
      </c>
      <c r="BO80">
        <v>3.77</v>
      </c>
      <c r="BP80">
        <v>0.26</v>
      </c>
      <c r="BQ80">
        <v>2.02</v>
      </c>
      <c r="BR80">
        <v>2.21</v>
      </c>
      <c r="BS80">
        <v>1.62</v>
      </c>
      <c r="BT80">
        <v>2.9693719999999999</v>
      </c>
      <c r="BU80">
        <v>1.342031</v>
      </c>
      <c r="BV80">
        <v>2.0177299999999998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3.2924500000000001</v>
      </c>
      <c r="CO80">
        <v>4.2945000000000002</v>
      </c>
      <c r="CP80">
        <v>4.2584999999999997</v>
      </c>
      <c r="CQ80">
        <v>3.4642300000000001</v>
      </c>
      <c r="CR80">
        <v>0.81115199999999998</v>
      </c>
      <c r="CS80">
        <v>2.79379</v>
      </c>
      <c r="CT80">
        <v>0</v>
      </c>
      <c r="CU80">
        <v>0.3528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84.966636999999992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626.80499999999995</v>
      </c>
      <c r="M81">
        <v>92.92</v>
      </c>
      <c r="N81">
        <v>119.15625</v>
      </c>
      <c r="O81">
        <v>124.7899</v>
      </c>
      <c r="P81">
        <v>108.7119</v>
      </c>
      <c r="Q81">
        <v>10.378399999999999</v>
      </c>
      <c r="R81">
        <v>41.280500000000004</v>
      </c>
      <c r="S81">
        <v>25.75</v>
      </c>
      <c r="T81">
        <v>0.56000000000000005</v>
      </c>
      <c r="U81">
        <v>279.18</v>
      </c>
      <c r="V81">
        <v>18.1401</v>
      </c>
      <c r="W81">
        <v>43.981108999999996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0</v>
      </c>
      <c r="AE81">
        <v>15.948</v>
      </c>
      <c r="AF81">
        <v>27.431999999999999</v>
      </c>
      <c r="AG81">
        <v>45.147199999999998</v>
      </c>
      <c r="AH81">
        <v>34.195</v>
      </c>
      <c r="AI81">
        <v>0</v>
      </c>
      <c r="AJ81">
        <v>0</v>
      </c>
      <c r="AK81">
        <v>54.572499999999998</v>
      </c>
      <c r="AL81">
        <v>2.5564</v>
      </c>
      <c r="AM81">
        <v>0.96530000000000005</v>
      </c>
      <c r="AN81">
        <v>0.56811</v>
      </c>
      <c r="AO81">
        <v>0</v>
      </c>
      <c r="AP81">
        <v>2.2417500000000001</v>
      </c>
      <c r="AQ81">
        <v>56.165999999999997</v>
      </c>
      <c r="AR81">
        <v>24.288</v>
      </c>
      <c r="AS81">
        <v>10.492559999999999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84.381837000000004</v>
      </c>
      <c r="BA81">
        <f t="shared" si="4"/>
        <v>2701.1510410000005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9.44</v>
      </c>
      <c r="BI81">
        <v>1.33</v>
      </c>
      <c r="BJ81">
        <v>0.88</v>
      </c>
      <c r="BK81">
        <v>1.46</v>
      </c>
      <c r="BL81">
        <v>0.51</v>
      </c>
      <c r="BM81">
        <v>0.18</v>
      </c>
      <c r="BN81">
        <v>2.34</v>
      </c>
      <c r="BO81">
        <v>3.77</v>
      </c>
      <c r="BP81">
        <v>0.26</v>
      </c>
      <c r="BQ81">
        <v>2.02</v>
      </c>
      <c r="BR81">
        <v>2.21</v>
      </c>
      <c r="BS81">
        <v>1.62</v>
      </c>
      <c r="BT81">
        <v>2.9693719999999999</v>
      </c>
      <c r="BU81">
        <v>1.342031</v>
      </c>
      <c r="BV81">
        <v>2.0177299999999998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3.2924500000000001</v>
      </c>
      <c r="CO81">
        <v>4.2945000000000002</v>
      </c>
      <c r="CP81">
        <v>4.2584999999999997</v>
      </c>
      <c r="CQ81">
        <v>3.4642300000000001</v>
      </c>
      <c r="CR81">
        <v>0.81115199999999998</v>
      </c>
      <c r="CS81">
        <v>2.79379</v>
      </c>
      <c r="CT81">
        <v>0</v>
      </c>
      <c r="CU81">
        <v>0</v>
      </c>
      <c r="CV81">
        <v>0.27439999999999998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84.381837000000004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626.80499999999995</v>
      </c>
      <c r="M82">
        <v>92.92</v>
      </c>
      <c r="N82">
        <v>119.15625</v>
      </c>
      <c r="O82">
        <v>124.7899</v>
      </c>
      <c r="P82">
        <v>108.7119</v>
      </c>
      <c r="Q82">
        <v>10.378399999999999</v>
      </c>
      <c r="R82">
        <v>41.280500000000004</v>
      </c>
      <c r="S82">
        <v>25.75</v>
      </c>
      <c r="T82">
        <v>0.56000000000000005</v>
      </c>
      <c r="U82">
        <v>279.18</v>
      </c>
      <c r="V82">
        <v>18.1401</v>
      </c>
      <c r="W82">
        <v>44.0075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45.147199999999998</v>
      </c>
      <c r="AH82">
        <v>24.131900000000002</v>
      </c>
      <c r="AI82">
        <v>0</v>
      </c>
      <c r="AJ82">
        <v>0</v>
      </c>
      <c r="AK82">
        <v>54.572499999999998</v>
      </c>
      <c r="AL82">
        <v>2.5564</v>
      </c>
      <c r="AM82">
        <v>0</v>
      </c>
      <c r="AN82">
        <v>0.56811</v>
      </c>
      <c r="AO82">
        <v>0</v>
      </c>
      <c r="AP82">
        <v>2.3058000000000001</v>
      </c>
      <c r="AQ82">
        <v>48.905999999999999</v>
      </c>
      <c r="AR82">
        <v>24.288</v>
      </c>
      <c r="AS82">
        <v>10.492559999999999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84.300637000000009</v>
      </c>
      <c r="BA82">
        <f t="shared" si="4"/>
        <v>2666.9238820000005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9.44</v>
      </c>
      <c r="BI82">
        <v>1.33</v>
      </c>
      <c r="BJ82">
        <v>0.88</v>
      </c>
      <c r="BK82">
        <v>1.46</v>
      </c>
      <c r="BL82">
        <v>0.51</v>
      </c>
      <c r="BM82">
        <v>0.18</v>
      </c>
      <c r="BN82">
        <v>2.34</v>
      </c>
      <c r="BO82">
        <v>3.77</v>
      </c>
      <c r="BP82">
        <v>0.26</v>
      </c>
      <c r="BQ82">
        <v>2.02</v>
      </c>
      <c r="BR82">
        <v>2.21</v>
      </c>
      <c r="BS82">
        <v>1.62</v>
      </c>
      <c r="BT82">
        <v>2.9693719999999999</v>
      </c>
      <c r="BU82">
        <v>1.342031</v>
      </c>
      <c r="BV82">
        <v>2.0177299999999998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3.2924500000000001</v>
      </c>
      <c r="CO82">
        <v>4.2945000000000002</v>
      </c>
      <c r="CP82">
        <v>4.2584999999999997</v>
      </c>
      <c r="CQ82">
        <v>3.4642300000000001</v>
      </c>
      <c r="CR82">
        <v>0.81115199999999998</v>
      </c>
      <c r="CS82">
        <v>2.79379</v>
      </c>
      <c r="CT82">
        <v>0</v>
      </c>
      <c r="CU82">
        <v>0</v>
      </c>
      <c r="CV82">
        <v>0.19320000000000001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84.300637000000009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626.80499999999995</v>
      </c>
      <c r="M83">
        <v>92.92</v>
      </c>
      <c r="N83">
        <v>119.15625</v>
      </c>
      <c r="O83">
        <v>124.7899</v>
      </c>
      <c r="P83">
        <v>108.7119</v>
      </c>
      <c r="Q83">
        <v>10.378399999999999</v>
      </c>
      <c r="R83">
        <v>41.280500000000004</v>
      </c>
      <c r="S83">
        <v>25.75</v>
      </c>
      <c r="T83">
        <v>0.56000000000000005</v>
      </c>
      <c r="U83">
        <v>279.18</v>
      </c>
      <c r="V83">
        <v>18.1401</v>
      </c>
      <c r="W83">
        <v>43.400500000000001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45.147199999999998</v>
      </c>
      <c r="AH83">
        <v>0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0.56811</v>
      </c>
      <c r="AO83">
        <v>0</v>
      </c>
      <c r="AP83">
        <v>2.3058000000000001</v>
      </c>
      <c r="AQ83">
        <v>48.905999999999999</v>
      </c>
      <c r="AR83">
        <v>24.288</v>
      </c>
      <c r="AS83">
        <v>10.492559999999999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84.217437000000004</v>
      </c>
      <c r="BA83">
        <f t="shared" si="4"/>
        <v>2632.9577820000009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9.44</v>
      </c>
      <c r="BI83">
        <v>1.44</v>
      </c>
      <c r="BJ83">
        <v>0.88</v>
      </c>
      <c r="BK83">
        <v>1.46</v>
      </c>
      <c r="BL83">
        <v>0.51</v>
      </c>
      <c r="BM83">
        <v>0.18</v>
      </c>
      <c r="BN83">
        <v>2.34</v>
      </c>
      <c r="BO83">
        <v>3.77</v>
      </c>
      <c r="BP83">
        <v>0.26</v>
      </c>
      <c r="BQ83">
        <v>2.02</v>
      </c>
      <c r="BR83">
        <v>2.21</v>
      </c>
      <c r="BS83">
        <v>1.62</v>
      </c>
      <c r="BT83">
        <v>2.9693719999999999</v>
      </c>
      <c r="BU83">
        <v>1.342031</v>
      </c>
      <c r="BV83">
        <v>2.0177299999999998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3.2924500000000001</v>
      </c>
      <c r="CO83">
        <v>4.2945000000000002</v>
      </c>
      <c r="CP83">
        <v>4.2584999999999997</v>
      </c>
      <c r="CQ83">
        <v>3.4642300000000001</v>
      </c>
      <c r="CR83">
        <v>0.81115199999999998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84.217437000000004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626.80499999999995</v>
      </c>
      <c r="M84">
        <v>92.92</v>
      </c>
      <c r="N84">
        <v>119.15625</v>
      </c>
      <c r="O84">
        <v>124.7899</v>
      </c>
      <c r="P84">
        <v>108.7119</v>
      </c>
      <c r="Q84">
        <v>10.378399999999999</v>
      </c>
      <c r="R84">
        <v>41.280500000000004</v>
      </c>
      <c r="S84">
        <v>25.75</v>
      </c>
      <c r="T84">
        <v>0.56000000000000005</v>
      </c>
      <c r="U84">
        <v>279.18</v>
      </c>
      <c r="V84">
        <v>18.1401</v>
      </c>
      <c r="W84">
        <v>43.400500000000001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45.147199999999998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0.56811</v>
      </c>
      <c r="AO84">
        <v>0</v>
      </c>
      <c r="AP84">
        <v>2.3058000000000001</v>
      </c>
      <c r="AQ84">
        <v>32.603999999999999</v>
      </c>
      <c r="AR84">
        <v>24.288</v>
      </c>
      <c r="AS84">
        <v>10.492559999999999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84.217437000000004</v>
      </c>
      <c r="BA84">
        <f t="shared" si="4"/>
        <v>2616.6557820000007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9.44</v>
      </c>
      <c r="BI84">
        <v>1.44</v>
      </c>
      <c r="BJ84">
        <v>0.88</v>
      </c>
      <c r="BK84">
        <v>1.46</v>
      </c>
      <c r="BL84">
        <v>0.51</v>
      </c>
      <c r="BM84">
        <v>0.18</v>
      </c>
      <c r="BN84">
        <v>2.34</v>
      </c>
      <c r="BO84">
        <v>3.77</v>
      </c>
      <c r="BP84">
        <v>0.26</v>
      </c>
      <c r="BQ84">
        <v>2.02</v>
      </c>
      <c r="BR84">
        <v>2.21</v>
      </c>
      <c r="BS84">
        <v>1.62</v>
      </c>
      <c r="BT84">
        <v>2.9693719999999999</v>
      </c>
      <c r="BU84">
        <v>1.342031</v>
      </c>
      <c r="BV84">
        <v>2.0177299999999998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3.2924500000000001</v>
      </c>
      <c r="CO84">
        <v>4.2945000000000002</v>
      </c>
      <c r="CP84">
        <v>4.2584999999999997</v>
      </c>
      <c r="CQ84">
        <v>3.4642300000000001</v>
      </c>
      <c r="CR84">
        <v>0.81115199999999998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84.217437000000004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626.80499999999995</v>
      </c>
      <c r="M85">
        <v>92.92</v>
      </c>
      <c r="N85">
        <v>119.15625</v>
      </c>
      <c r="O85">
        <v>124.7899</v>
      </c>
      <c r="P85">
        <v>108.7119</v>
      </c>
      <c r="Q85">
        <v>10.378399999999999</v>
      </c>
      <c r="R85">
        <v>41.280500000000004</v>
      </c>
      <c r="S85">
        <v>25.75</v>
      </c>
      <c r="T85">
        <v>0.56000000000000005</v>
      </c>
      <c r="U85">
        <v>279.18</v>
      </c>
      <c r="V85">
        <v>18.1401</v>
      </c>
      <c r="W85">
        <v>43.400500000000001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0.54852000000000001</v>
      </c>
      <c r="AO85">
        <v>0</v>
      </c>
      <c r="AP85">
        <v>6.4050000000000002</v>
      </c>
      <c r="AQ85">
        <v>16.302</v>
      </c>
      <c r="AR85">
        <v>16.559999999999999</v>
      </c>
      <c r="AS85">
        <v>10.492559999999999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84.217437000000004</v>
      </c>
      <c r="BA85">
        <f t="shared" si="4"/>
        <v>2596.7053920000008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9.44</v>
      </c>
      <c r="BI85">
        <v>1.44</v>
      </c>
      <c r="BJ85">
        <v>0.88</v>
      </c>
      <c r="BK85">
        <v>1.46</v>
      </c>
      <c r="BL85">
        <v>0.51</v>
      </c>
      <c r="BM85">
        <v>0.18</v>
      </c>
      <c r="BN85">
        <v>2.34</v>
      </c>
      <c r="BO85">
        <v>3.77</v>
      </c>
      <c r="BP85">
        <v>0.26</v>
      </c>
      <c r="BQ85">
        <v>2.02</v>
      </c>
      <c r="BR85">
        <v>2.21</v>
      </c>
      <c r="BS85">
        <v>1.62</v>
      </c>
      <c r="BT85">
        <v>2.9693719999999999</v>
      </c>
      <c r="BU85">
        <v>1.342031</v>
      </c>
      <c r="BV85">
        <v>2.0177299999999998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3.2924500000000001</v>
      </c>
      <c r="CO85">
        <v>4.2945000000000002</v>
      </c>
      <c r="CP85">
        <v>4.2584999999999997</v>
      </c>
      <c r="CQ85">
        <v>3.4642300000000001</v>
      </c>
      <c r="CR85">
        <v>0.81115199999999998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84.217437000000004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626.80499999999995</v>
      </c>
      <c r="M86">
        <v>92.92</v>
      </c>
      <c r="N86">
        <v>119.15625</v>
      </c>
      <c r="O86">
        <v>124.7899</v>
      </c>
      <c r="P86">
        <v>108.7119</v>
      </c>
      <c r="Q86">
        <v>10.378399999999999</v>
      </c>
      <c r="R86">
        <v>41.280500000000004</v>
      </c>
      <c r="S86">
        <v>25.75</v>
      </c>
      <c r="T86">
        <v>0.56000000000000005</v>
      </c>
      <c r="U86">
        <v>279.18</v>
      </c>
      <c r="V86">
        <v>18.1401</v>
      </c>
      <c r="W86">
        <v>43.400500000000001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0.54852000000000001</v>
      </c>
      <c r="AO86">
        <v>0</v>
      </c>
      <c r="AP86">
        <v>6.4050000000000002</v>
      </c>
      <c r="AQ86">
        <v>16.302</v>
      </c>
      <c r="AR86">
        <v>16.559999999999999</v>
      </c>
      <c r="AS86">
        <v>10.492559999999999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84.217437000000004</v>
      </c>
      <c r="BA86">
        <f t="shared" si="4"/>
        <v>2596.7053920000008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9.44</v>
      </c>
      <c r="BI86">
        <v>1.44</v>
      </c>
      <c r="BJ86">
        <v>0.88</v>
      </c>
      <c r="BK86">
        <v>1.46</v>
      </c>
      <c r="BL86">
        <v>0.51</v>
      </c>
      <c r="BM86">
        <v>0.18</v>
      </c>
      <c r="BN86">
        <v>2.34</v>
      </c>
      <c r="BO86">
        <v>3.77</v>
      </c>
      <c r="BP86">
        <v>0.26</v>
      </c>
      <c r="BQ86">
        <v>2.02</v>
      </c>
      <c r="BR86">
        <v>2.21</v>
      </c>
      <c r="BS86">
        <v>1.62</v>
      </c>
      <c r="BT86">
        <v>2.9693719999999999</v>
      </c>
      <c r="BU86">
        <v>1.342031</v>
      </c>
      <c r="BV86">
        <v>2.0177299999999998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3.2924500000000001</v>
      </c>
      <c r="CO86">
        <v>4.2945000000000002</v>
      </c>
      <c r="CP86">
        <v>4.2584999999999997</v>
      </c>
      <c r="CQ86">
        <v>3.4642300000000001</v>
      </c>
      <c r="CR86">
        <v>0.81115199999999998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84.217437000000004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626.80499999999995</v>
      </c>
      <c r="M87">
        <v>92.92</v>
      </c>
      <c r="N87">
        <v>119.15625</v>
      </c>
      <c r="O87">
        <v>124.7899</v>
      </c>
      <c r="P87">
        <v>108.7119</v>
      </c>
      <c r="Q87">
        <v>10.378399999999999</v>
      </c>
      <c r="R87">
        <v>41.280500000000004</v>
      </c>
      <c r="S87">
        <v>25.75</v>
      </c>
      <c r="T87">
        <v>0.56000000000000005</v>
      </c>
      <c r="U87">
        <v>279.18</v>
      </c>
      <c r="V87">
        <v>18.1401</v>
      </c>
      <c r="W87">
        <v>43.400500000000001</v>
      </c>
      <c r="X87">
        <v>147.515625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0.54852000000000001</v>
      </c>
      <c r="AO87">
        <v>0</v>
      </c>
      <c r="AP87">
        <v>1.5371999999999999</v>
      </c>
      <c r="AQ87">
        <v>0</v>
      </c>
      <c r="AR87">
        <v>12.144</v>
      </c>
      <c r="AS87">
        <v>10.492559999999999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84.357949000000005</v>
      </c>
      <c r="BA87">
        <f t="shared" si="4"/>
        <v>2565.8063040000006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9.44</v>
      </c>
      <c r="BI87">
        <v>1.44</v>
      </c>
      <c r="BJ87">
        <v>0.88</v>
      </c>
      <c r="BK87">
        <v>1.46</v>
      </c>
      <c r="BL87">
        <v>0.4</v>
      </c>
      <c r="BM87">
        <v>0.18</v>
      </c>
      <c r="BN87">
        <v>2.34</v>
      </c>
      <c r="BO87">
        <v>3.77</v>
      </c>
      <c r="BP87">
        <v>0.26</v>
      </c>
      <c r="BQ87">
        <v>2.02</v>
      </c>
      <c r="BR87">
        <v>2.21</v>
      </c>
      <c r="BS87">
        <v>1.62</v>
      </c>
      <c r="BT87">
        <v>2.9693719999999999</v>
      </c>
      <c r="BU87">
        <v>1.342031</v>
      </c>
      <c r="BV87">
        <v>2.0177299999999998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4.2584999999999997</v>
      </c>
      <c r="CQ87">
        <v>3.4642300000000001</v>
      </c>
      <c r="CR87">
        <v>0.81115199999999998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84.357949000000005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626.80499999999995</v>
      </c>
      <c r="M88">
        <v>92.92</v>
      </c>
      <c r="N88">
        <v>119.15625</v>
      </c>
      <c r="O88">
        <v>124.7899</v>
      </c>
      <c r="P88">
        <v>108.7119</v>
      </c>
      <c r="Q88">
        <v>10.378399999999999</v>
      </c>
      <c r="R88">
        <v>41.280500000000004</v>
      </c>
      <c r="S88">
        <v>25.75</v>
      </c>
      <c r="T88">
        <v>0.56000000000000005</v>
      </c>
      <c r="U88">
        <v>279.18</v>
      </c>
      <c r="V88">
        <v>18.1401</v>
      </c>
      <c r="W88">
        <v>43.400500000000001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0.54852000000000001</v>
      </c>
      <c r="AO88">
        <v>0</v>
      </c>
      <c r="AP88">
        <v>1.5371999999999999</v>
      </c>
      <c r="AQ88">
        <v>0</v>
      </c>
      <c r="AR88">
        <v>12.144</v>
      </c>
      <c r="AS88">
        <v>10.492559999999999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84.357949000000005</v>
      </c>
      <c r="BA88">
        <f t="shared" si="4"/>
        <v>2564.7063040000007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9.44</v>
      </c>
      <c r="BI88">
        <v>1.44</v>
      </c>
      <c r="BJ88">
        <v>0.88</v>
      </c>
      <c r="BK88">
        <v>1.46</v>
      </c>
      <c r="BL88">
        <v>0.4</v>
      </c>
      <c r="BM88">
        <v>0.18</v>
      </c>
      <c r="BN88">
        <v>2.34</v>
      </c>
      <c r="BO88">
        <v>3.77</v>
      </c>
      <c r="BP88">
        <v>0.26</v>
      </c>
      <c r="BQ88">
        <v>2.02</v>
      </c>
      <c r="BR88">
        <v>2.21</v>
      </c>
      <c r="BS88">
        <v>1.62</v>
      </c>
      <c r="BT88">
        <v>2.9693719999999999</v>
      </c>
      <c r="BU88">
        <v>1.342031</v>
      </c>
      <c r="BV88">
        <v>2.0177299999999998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4.2584999999999997</v>
      </c>
      <c r="CQ88">
        <v>3.4642300000000001</v>
      </c>
      <c r="CR88">
        <v>0.81115199999999998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84.357949000000005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626.80499999999995</v>
      </c>
      <c r="M89">
        <v>92.92</v>
      </c>
      <c r="N89">
        <v>119.15625</v>
      </c>
      <c r="O89">
        <v>124.7899</v>
      </c>
      <c r="P89">
        <v>108.7119</v>
      </c>
      <c r="Q89">
        <v>10.378399999999999</v>
      </c>
      <c r="R89">
        <v>41.280500000000004</v>
      </c>
      <c r="S89">
        <v>25.75</v>
      </c>
      <c r="T89">
        <v>0.56000000000000005</v>
      </c>
      <c r="U89">
        <v>279.18</v>
      </c>
      <c r="V89">
        <v>18.1401</v>
      </c>
      <c r="W89">
        <v>43.400500000000001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45.147199999999998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0.54852000000000001</v>
      </c>
      <c r="AO89">
        <v>0</v>
      </c>
      <c r="AP89">
        <v>1.5371999999999999</v>
      </c>
      <c r="AQ89">
        <v>0</v>
      </c>
      <c r="AR89">
        <v>12.144</v>
      </c>
      <c r="AS89">
        <v>5.3807999999999998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84.419476000000003</v>
      </c>
      <c r="BA89">
        <f t="shared" si="4"/>
        <v>2550.5120710000001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9.44</v>
      </c>
      <c r="BI89">
        <v>1.33</v>
      </c>
      <c r="BJ89">
        <v>0.88</v>
      </c>
      <c r="BK89">
        <v>1.46</v>
      </c>
      <c r="BL89">
        <v>0.53</v>
      </c>
      <c r="BM89">
        <v>0.18</v>
      </c>
      <c r="BN89">
        <v>2.34</v>
      </c>
      <c r="BO89">
        <v>3.77</v>
      </c>
      <c r="BP89">
        <v>0.26</v>
      </c>
      <c r="BQ89">
        <v>2.02</v>
      </c>
      <c r="BR89">
        <v>2.21</v>
      </c>
      <c r="BS89">
        <v>1.62</v>
      </c>
      <c r="BT89">
        <v>2.9693719999999999</v>
      </c>
      <c r="BU89">
        <v>1.342031</v>
      </c>
      <c r="BV89">
        <v>2.0592570000000001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4.2584999999999997</v>
      </c>
      <c r="CQ89">
        <v>3.4642300000000001</v>
      </c>
      <c r="CR89">
        <v>0.81115199999999998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84.419476000000003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626.80499999999995</v>
      </c>
      <c r="M90">
        <v>92.92</v>
      </c>
      <c r="N90">
        <v>119.15625</v>
      </c>
      <c r="O90">
        <v>124.7899</v>
      </c>
      <c r="P90">
        <v>108.7119</v>
      </c>
      <c r="Q90">
        <v>10.378399999999999</v>
      </c>
      <c r="R90">
        <v>41.280500000000004</v>
      </c>
      <c r="S90">
        <v>25.75</v>
      </c>
      <c r="T90">
        <v>0.56000000000000005</v>
      </c>
      <c r="U90">
        <v>279.18</v>
      </c>
      <c r="V90">
        <v>18.1401</v>
      </c>
      <c r="W90">
        <v>43.400500000000001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45.147199999999998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0.54852000000000001</v>
      </c>
      <c r="AO90">
        <v>0</v>
      </c>
      <c r="AP90">
        <v>1.5371999999999999</v>
      </c>
      <c r="AQ90">
        <v>0</v>
      </c>
      <c r="AR90">
        <v>12.144</v>
      </c>
      <c r="AS90">
        <v>5.3807999999999998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84.552188000000001</v>
      </c>
      <c r="BA90">
        <f t="shared" si="4"/>
        <v>2550.6447830000002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9.44</v>
      </c>
      <c r="BI90">
        <v>1.33</v>
      </c>
      <c r="BJ90">
        <v>0.88</v>
      </c>
      <c r="BK90">
        <v>1.46</v>
      </c>
      <c r="BL90">
        <v>0.66</v>
      </c>
      <c r="BM90">
        <v>0.18</v>
      </c>
      <c r="BN90">
        <v>2.34</v>
      </c>
      <c r="BO90">
        <v>3.77</v>
      </c>
      <c r="BP90">
        <v>0.26</v>
      </c>
      <c r="BQ90">
        <v>2.02</v>
      </c>
      <c r="BR90">
        <v>2.21</v>
      </c>
      <c r="BS90">
        <v>1.62</v>
      </c>
      <c r="BT90">
        <v>2.9693719999999999</v>
      </c>
      <c r="BU90">
        <v>1.342031</v>
      </c>
      <c r="BV90">
        <v>2.0619689999999999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4.2584999999999997</v>
      </c>
      <c r="CQ90">
        <v>3.4642300000000001</v>
      </c>
      <c r="CR90">
        <v>0.81115199999999998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84.552188000000001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626.80499999999995</v>
      </c>
      <c r="M91">
        <v>92.92</v>
      </c>
      <c r="N91">
        <v>119.15625</v>
      </c>
      <c r="O91">
        <v>124.7899</v>
      </c>
      <c r="P91">
        <v>108.7119</v>
      </c>
      <c r="Q91">
        <v>10.378399999999999</v>
      </c>
      <c r="R91">
        <v>41.280500000000004</v>
      </c>
      <c r="S91">
        <v>25.75</v>
      </c>
      <c r="T91">
        <v>0.56000000000000005</v>
      </c>
      <c r="U91">
        <v>279.18</v>
      </c>
      <c r="V91">
        <v>18.1401</v>
      </c>
      <c r="W91">
        <v>43.400500000000001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45.147199999999998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0.54852000000000001</v>
      </c>
      <c r="AO91">
        <v>0</v>
      </c>
      <c r="AP91">
        <v>1.5371999999999999</v>
      </c>
      <c r="AQ91">
        <v>0</v>
      </c>
      <c r="AR91">
        <v>6.6239999999999997</v>
      </c>
      <c r="AS91">
        <v>6.726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84.602187999999998</v>
      </c>
      <c r="BA91">
        <f t="shared" si="4"/>
        <v>2546.5199830000001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9.44</v>
      </c>
      <c r="BI91">
        <v>1.37</v>
      </c>
      <c r="BJ91">
        <v>0.89</v>
      </c>
      <c r="BK91">
        <v>1.46</v>
      </c>
      <c r="BL91">
        <v>0.66</v>
      </c>
      <c r="BM91">
        <v>0.18</v>
      </c>
      <c r="BN91">
        <v>2.34</v>
      </c>
      <c r="BO91">
        <v>3.77</v>
      </c>
      <c r="BP91">
        <v>0.26</v>
      </c>
      <c r="BQ91">
        <v>2.02</v>
      </c>
      <c r="BR91">
        <v>2.21</v>
      </c>
      <c r="BS91">
        <v>1.62</v>
      </c>
      <c r="BT91">
        <v>2.9693719999999999</v>
      </c>
      <c r="BU91">
        <v>1.342031</v>
      </c>
      <c r="BV91">
        <v>2.0619689999999999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4.2584999999999997</v>
      </c>
      <c r="CQ91">
        <v>3.4642300000000001</v>
      </c>
      <c r="CR91">
        <v>0.81115199999999998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84.602187999999998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626.80499999999995</v>
      </c>
      <c r="M92">
        <v>92.92</v>
      </c>
      <c r="N92">
        <v>119.15625</v>
      </c>
      <c r="O92">
        <v>124.7899</v>
      </c>
      <c r="P92">
        <v>108.7119</v>
      </c>
      <c r="Q92">
        <v>10.378399999999999</v>
      </c>
      <c r="R92">
        <v>41.280500000000004</v>
      </c>
      <c r="S92">
        <v>25.75</v>
      </c>
      <c r="T92">
        <v>0.56000000000000005</v>
      </c>
      <c r="U92">
        <v>279.18</v>
      </c>
      <c r="V92">
        <v>18.1401</v>
      </c>
      <c r="W92">
        <v>43.400500000000001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45.147199999999998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0.54852000000000001</v>
      </c>
      <c r="AO92">
        <v>0</v>
      </c>
      <c r="AP92">
        <v>1.5371999999999999</v>
      </c>
      <c r="AQ92">
        <v>0</v>
      </c>
      <c r="AR92">
        <v>6.6239999999999997</v>
      </c>
      <c r="AS92">
        <v>6.726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84.602187999999998</v>
      </c>
      <c r="BA92">
        <f t="shared" si="4"/>
        <v>2546.5199830000001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9.44</v>
      </c>
      <c r="BI92">
        <v>1.37</v>
      </c>
      <c r="BJ92">
        <v>0.89</v>
      </c>
      <c r="BK92">
        <v>1.46</v>
      </c>
      <c r="BL92">
        <v>0.66</v>
      </c>
      <c r="BM92">
        <v>0.18</v>
      </c>
      <c r="BN92">
        <v>2.34</v>
      </c>
      <c r="BO92">
        <v>3.77</v>
      </c>
      <c r="BP92">
        <v>0.26</v>
      </c>
      <c r="BQ92">
        <v>2.02</v>
      </c>
      <c r="BR92">
        <v>2.21</v>
      </c>
      <c r="BS92">
        <v>1.62</v>
      </c>
      <c r="BT92">
        <v>2.9693719999999999</v>
      </c>
      <c r="BU92">
        <v>1.342031</v>
      </c>
      <c r="BV92">
        <v>2.0619689999999999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4.2584999999999997</v>
      </c>
      <c r="CQ92">
        <v>3.4642300000000001</v>
      </c>
      <c r="CR92">
        <v>0.81115199999999998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84.602187999999998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685.22619999999995</v>
      </c>
      <c r="L93">
        <v>593.44330000000002</v>
      </c>
      <c r="M93">
        <v>92.92</v>
      </c>
      <c r="N93">
        <v>119.15625</v>
      </c>
      <c r="O93">
        <v>124.7899</v>
      </c>
      <c r="P93">
        <v>108.7119</v>
      </c>
      <c r="Q93">
        <v>10.378399999999999</v>
      </c>
      <c r="R93">
        <v>41.280500000000004</v>
      </c>
      <c r="S93">
        <v>25.75</v>
      </c>
      <c r="T93">
        <v>0.56000000000000005</v>
      </c>
      <c r="U93">
        <v>279.18</v>
      </c>
      <c r="V93">
        <v>18.1401</v>
      </c>
      <c r="W93">
        <v>43.400500000000001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45.147199999999998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0.54852000000000001</v>
      </c>
      <c r="AO93">
        <v>0</v>
      </c>
      <c r="AP93">
        <v>1.5371999999999999</v>
      </c>
      <c r="AQ93">
        <v>0</v>
      </c>
      <c r="AR93">
        <v>6.6239999999999997</v>
      </c>
      <c r="AS93">
        <v>7.3986000000000001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84.602187999999998</v>
      </c>
      <c r="BA93">
        <f t="shared" si="4"/>
        <v>2513.8308830000001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9.44</v>
      </c>
      <c r="BI93">
        <v>1.37</v>
      </c>
      <c r="BJ93">
        <v>0.89</v>
      </c>
      <c r="BK93">
        <v>1.46</v>
      </c>
      <c r="BL93">
        <v>0.66</v>
      </c>
      <c r="BM93">
        <v>0.18</v>
      </c>
      <c r="BN93">
        <v>2.34</v>
      </c>
      <c r="BO93">
        <v>3.77</v>
      </c>
      <c r="BP93">
        <v>0.26</v>
      </c>
      <c r="BQ93">
        <v>2.02</v>
      </c>
      <c r="BR93">
        <v>2.21</v>
      </c>
      <c r="BS93">
        <v>1.62</v>
      </c>
      <c r="BT93">
        <v>2.9693719999999999</v>
      </c>
      <c r="BU93">
        <v>1.342031</v>
      </c>
      <c r="BV93">
        <v>2.0619689999999999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4.2584999999999997</v>
      </c>
      <c r="CQ93">
        <v>3.4642300000000001</v>
      </c>
      <c r="CR93">
        <v>0.81115199999999998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84.602187999999998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599.78729999999996</v>
      </c>
      <c r="L94">
        <v>460.15159999999997</v>
      </c>
      <c r="M94">
        <v>92.92</v>
      </c>
      <c r="N94">
        <v>119.15625</v>
      </c>
      <c r="O94">
        <v>124.7899</v>
      </c>
      <c r="P94">
        <v>108.7119</v>
      </c>
      <c r="Q94">
        <v>10.378399999999999</v>
      </c>
      <c r="R94">
        <v>41.280500000000004</v>
      </c>
      <c r="S94">
        <v>25.75</v>
      </c>
      <c r="T94">
        <v>0.56000000000000005</v>
      </c>
      <c r="U94">
        <v>279.18</v>
      </c>
      <c r="V94">
        <v>18.1401</v>
      </c>
      <c r="W94">
        <v>43.400500000000001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45.147199999999998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0.54852000000000001</v>
      </c>
      <c r="AO94">
        <v>0</v>
      </c>
      <c r="AP94">
        <v>1.5371999999999999</v>
      </c>
      <c r="AQ94">
        <v>0</v>
      </c>
      <c r="AR94">
        <v>6.6239999999999997</v>
      </c>
      <c r="AS94">
        <v>7.3986000000000001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84.552188000000001</v>
      </c>
      <c r="BA94">
        <f t="shared" si="4"/>
        <v>2305.2758830000002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9.44</v>
      </c>
      <c r="BI94">
        <v>1.33</v>
      </c>
      <c r="BJ94">
        <v>0.88</v>
      </c>
      <c r="BK94">
        <v>1.46</v>
      </c>
      <c r="BL94">
        <v>0.66</v>
      </c>
      <c r="BM94">
        <v>0.18</v>
      </c>
      <c r="BN94">
        <v>2.34</v>
      </c>
      <c r="BO94">
        <v>3.77</v>
      </c>
      <c r="BP94">
        <v>0.26</v>
      </c>
      <c r="BQ94">
        <v>2.02</v>
      </c>
      <c r="BR94">
        <v>2.21</v>
      </c>
      <c r="BS94">
        <v>1.62</v>
      </c>
      <c r="BT94">
        <v>2.9693719999999999</v>
      </c>
      <c r="BU94">
        <v>1.342031</v>
      </c>
      <c r="BV94">
        <v>2.0619689999999999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4.2584999999999997</v>
      </c>
      <c r="CQ94">
        <v>3.4642300000000001</v>
      </c>
      <c r="CR94">
        <v>0.81115199999999998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84.552188000000001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599.78729999999996</v>
      </c>
      <c r="L95">
        <v>351.15440000000001</v>
      </c>
      <c r="M95">
        <v>92.92</v>
      </c>
      <c r="N95">
        <v>119.15625</v>
      </c>
      <c r="O95">
        <v>124.7899</v>
      </c>
      <c r="P95">
        <v>108.7119</v>
      </c>
      <c r="Q95">
        <v>10.378399999999999</v>
      </c>
      <c r="R95">
        <v>41.280500000000004</v>
      </c>
      <c r="S95">
        <v>25.75</v>
      </c>
      <c r="T95">
        <v>0.56000000000000005</v>
      </c>
      <c r="U95">
        <v>279.18</v>
      </c>
      <c r="V95">
        <v>18.1401</v>
      </c>
      <c r="W95">
        <v>43.400500000000001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54.572499999999998</v>
      </c>
      <c r="AL95">
        <v>40.088999999999999</v>
      </c>
      <c r="AM95">
        <v>0</v>
      </c>
      <c r="AN95">
        <v>0.54852000000000001</v>
      </c>
      <c r="AO95">
        <v>0</v>
      </c>
      <c r="AP95">
        <v>1.5371999999999999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84.632187999999999</v>
      </c>
      <c r="BA95">
        <f t="shared" si="4"/>
        <v>2221.6478830000001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9.44</v>
      </c>
      <c r="BI95">
        <v>1.33</v>
      </c>
      <c r="BJ95">
        <v>0.88</v>
      </c>
      <c r="BK95">
        <v>1.46</v>
      </c>
      <c r="BL95">
        <v>0.74</v>
      </c>
      <c r="BM95">
        <v>0.18</v>
      </c>
      <c r="BN95">
        <v>2.34</v>
      </c>
      <c r="BO95">
        <v>3.77</v>
      </c>
      <c r="BP95">
        <v>0.26</v>
      </c>
      <c r="BQ95">
        <v>2.02</v>
      </c>
      <c r="BR95">
        <v>2.21</v>
      </c>
      <c r="BS95">
        <v>1.62</v>
      </c>
      <c r="BT95">
        <v>2.9693719999999999</v>
      </c>
      <c r="BU95">
        <v>1.342031</v>
      </c>
      <c r="BV95">
        <v>2.0619689999999999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4.2584999999999997</v>
      </c>
      <c r="CQ95">
        <v>3.4642300000000001</v>
      </c>
      <c r="CR95">
        <v>0.81115199999999998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84.632187999999999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590.43269999999995</v>
      </c>
      <c r="L96">
        <v>349.15440000000001</v>
      </c>
      <c r="M96">
        <v>92.92</v>
      </c>
      <c r="N96">
        <v>119.15625</v>
      </c>
      <c r="O96">
        <v>124.7899</v>
      </c>
      <c r="P96">
        <v>108.7119</v>
      </c>
      <c r="Q96">
        <v>10.378399999999999</v>
      </c>
      <c r="R96">
        <v>41.280500000000004</v>
      </c>
      <c r="S96">
        <v>25.75</v>
      </c>
      <c r="T96">
        <v>0.56000000000000005</v>
      </c>
      <c r="U96">
        <v>279.18</v>
      </c>
      <c r="V96">
        <v>18.1401</v>
      </c>
      <c r="W96">
        <v>43.400500000000001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54.572499999999998</v>
      </c>
      <c r="AL96">
        <v>40.088999999999999</v>
      </c>
      <c r="AM96">
        <v>0</v>
      </c>
      <c r="AN96">
        <v>0.54852000000000001</v>
      </c>
      <c r="AO96">
        <v>0</v>
      </c>
      <c r="AP96">
        <v>1.5371999999999999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84.662188</v>
      </c>
      <c r="BA96">
        <f t="shared" si="4"/>
        <v>2210.3232830000002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9.44</v>
      </c>
      <c r="BI96">
        <v>1.33</v>
      </c>
      <c r="BJ96">
        <v>0.88</v>
      </c>
      <c r="BK96">
        <v>1.46</v>
      </c>
      <c r="BL96">
        <v>0.77</v>
      </c>
      <c r="BM96">
        <v>0.18</v>
      </c>
      <c r="BN96">
        <v>2.34</v>
      </c>
      <c r="BO96">
        <v>3.77</v>
      </c>
      <c r="BP96">
        <v>0.26</v>
      </c>
      <c r="BQ96">
        <v>2.02</v>
      </c>
      <c r="BR96">
        <v>2.21</v>
      </c>
      <c r="BS96">
        <v>1.62</v>
      </c>
      <c r="BT96">
        <v>2.9693719999999999</v>
      </c>
      <c r="BU96">
        <v>1.342031</v>
      </c>
      <c r="BV96">
        <v>2.0619689999999999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4.2584999999999997</v>
      </c>
      <c r="CQ96">
        <v>3.4642300000000001</v>
      </c>
      <c r="CR96">
        <v>0.81115199999999998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84.662188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523.03442700000005</v>
      </c>
      <c r="L97">
        <v>340.14089999999999</v>
      </c>
      <c r="M97">
        <v>92.92</v>
      </c>
      <c r="N97">
        <v>119.15625</v>
      </c>
      <c r="O97">
        <v>124.7899</v>
      </c>
      <c r="P97">
        <v>109.3867</v>
      </c>
      <c r="Q97">
        <v>10.378399999999999</v>
      </c>
      <c r="R97">
        <v>41.280500000000004</v>
      </c>
      <c r="S97">
        <v>25.75</v>
      </c>
      <c r="T97">
        <v>0.56000000000000005</v>
      </c>
      <c r="U97">
        <v>279.18</v>
      </c>
      <c r="V97">
        <v>18.1401</v>
      </c>
      <c r="W97">
        <v>43.400500000000001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54.572499999999998</v>
      </c>
      <c r="AL97">
        <v>26.725999999999999</v>
      </c>
      <c r="AM97">
        <v>0</v>
      </c>
      <c r="AN97">
        <v>0.54852000000000001</v>
      </c>
      <c r="AO97">
        <v>0</v>
      </c>
      <c r="AP97">
        <v>5.6364000000000001</v>
      </c>
      <c r="AQ97">
        <v>0</v>
      </c>
      <c r="AR97">
        <v>15.456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84.662188</v>
      </c>
      <c r="BA97">
        <f t="shared" si="4"/>
        <v>2134.1545099999998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9.44</v>
      </c>
      <c r="BI97">
        <v>1.33</v>
      </c>
      <c r="BJ97">
        <v>0.88</v>
      </c>
      <c r="BK97">
        <v>1.46</v>
      </c>
      <c r="BL97">
        <v>0.77</v>
      </c>
      <c r="BM97">
        <v>0.18</v>
      </c>
      <c r="BN97">
        <v>2.34</v>
      </c>
      <c r="BO97">
        <v>3.77</v>
      </c>
      <c r="BP97">
        <v>0.26</v>
      </c>
      <c r="BQ97">
        <v>2.02</v>
      </c>
      <c r="BR97">
        <v>2.21</v>
      </c>
      <c r="BS97">
        <v>1.62</v>
      </c>
      <c r="BT97">
        <v>2.9693719999999999</v>
      </c>
      <c r="BU97">
        <v>1.342031</v>
      </c>
      <c r="BV97">
        <v>2.0619689999999999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4.2584999999999997</v>
      </c>
      <c r="CQ97">
        <v>3.4642300000000001</v>
      </c>
      <c r="CR97">
        <v>0.81115199999999998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84.662188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429.23</v>
      </c>
      <c r="L98">
        <v>340.14089999999999</v>
      </c>
      <c r="M98">
        <v>92.92</v>
      </c>
      <c r="N98">
        <v>119.15625</v>
      </c>
      <c r="O98">
        <v>124.7899</v>
      </c>
      <c r="P98">
        <v>109.3867</v>
      </c>
      <c r="Q98">
        <v>10.378399999999999</v>
      </c>
      <c r="R98">
        <v>41.280500000000004</v>
      </c>
      <c r="S98">
        <v>25.75</v>
      </c>
      <c r="T98">
        <v>0.56000000000000005</v>
      </c>
      <c r="U98">
        <v>279.18</v>
      </c>
      <c r="V98">
        <v>18.1401</v>
      </c>
      <c r="W98">
        <v>43.400500000000001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54.572499999999998</v>
      </c>
      <c r="AL98">
        <v>26.725999999999999</v>
      </c>
      <c r="AM98">
        <v>0</v>
      </c>
      <c r="AN98">
        <v>0.54852000000000001</v>
      </c>
      <c r="AO98">
        <v>0</v>
      </c>
      <c r="AP98">
        <v>5.6364000000000001</v>
      </c>
      <c r="AQ98">
        <v>0</v>
      </c>
      <c r="AR98">
        <v>15.456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84.662188</v>
      </c>
      <c r="BA98">
        <f t="shared" si="4"/>
        <v>2040.350083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9.44</v>
      </c>
      <c r="BI98">
        <v>1.33</v>
      </c>
      <c r="BJ98">
        <v>0.88</v>
      </c>
      <c r="BK98">
        <v>1.46</v>
      </c>
      <c r="BL98">
        <v>0.77</v>
      </c>
      <c r="BM98">
        <v>0.18</v>
      </c>
      <c r="BN98">
        <v>2.34</v>
      </c>
      <c r="BO98">
        <v>3.77</v>
      </c>
      <c r="BP98">
        <v>0.26</v>
      </c>
      <c r="BQ98">
        <v>2.02</v>
      </c>
      <c r="BR98">
        <v>2.21</v>
      </c>
      <c r="BS98">
        <v>1.62</v>
      </c>
      <c r="BT98">
        <v>2.9693719999999999</v>
      </c>
      <c r="BU98">
        <v>1.342031</v>
      </c>
      <c r="BV98">
        <v>2.0619689999999999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4.2584999999999997</v>
      </c>
      <c r="CQ98">
        <v>3.4642300000000001</v>
      </c>
      <c r="CR98">
        <v>0.81115199999999998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84.662188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13.934647067249983</v>
      </c>
      <c r="L99">
        <f t="shared" si="6"/>
        <v>12.745622507000002</v>
      </c>
      <c r="M99">
        <f t="shared" si="6"/>
        <v>2.2300800000000014</v>
      </c>
      <c r="N99">
        <f t="shared" si="6"/>
        <v>2.85975</v>
      </c>
      <c r="O99">
        <f t="shared" si="6"/>
        <v>2.9933609359999975</v>
      </c>
      <c r="P99">
        <f t="shared" si="6"/>
        <v>2.6896666000000011</v>
      </c>
      <c r="Q99">
        <f t="shared" si="6"/>
        <v>0.2440267785000006</v>
      </c>
      <c r="R99">
        <f t="shared" si="6"/>
        <v>0.87088836299999905</v>
      </c>
      <c r="S99">
        <f t="shared" si="6"/>
        <v>0.55387090924999993</v>
      </c>
      <c r="T99">
        <f t="shared" si="6"/>
        <v>1.3440000000000016E-2</v>
      </c>
      <c r="U99">
        <f t="shared" si="6"/>
        <v>6.9806973562500021</v>
      </c>
      <c r="V99">
        <f t="shared" si="6"/>
        <v>0.3491346760000002</v>
      </c>
      <c r="W99">
        <f t="shared" si="6"/>
        <v>0.87374661575000145</v>
      </c>
      <c r="X99">
        <f t="shared" si="6"/>
        <v>2.9543663462500001</v>
      </c>
      <c r="Y99">
        <f t="shared" si="6"/>
        <v>0</v>
      </c>
      <c r="Z99">
        <f t="shared" si="6"/>
        <v>6.5586949999999991E-2</v>
      </c>
      <c r="AA99">
        <f t="shared" si="6"/>
        <v>8.7682889999999999E-2</v>
      </c>
      <c r="AB99">
        <f t="shared" si="6"/>
        <v>0.12043675999999999</v>
      </c>
      <c r="AC99">
        <f t="shared" si="6"/>
        <v>0</v>
      </c>
      <c r="AD99">
        <f t="shared" si="6"/>
        <v>0.11872394999999999</v>
      </c>
      <c r="AE99">
        <f t="shared" si="6"/>
        <v>0.27899165399999998</v>
      </c>
      <c r="AF99">
        <f t="shared" si="6"/>
        <v>0.34838640000000015</v>
      </c>
      <c r="AG99">
        <f t="shared" si="6"/>
        <v>1.0835327999999986</v>
      </c>
      <c r="AH99">
        <f t="shared" si="6"/>
        <v>0.68780800000000009</v>
      </c>
      <c r="AI99">
        <f t="shared" si="6"/>
        <v>5.8365749999999973E-2</v>
      </c>
      <c r="AJ99">
        <f t="shared" si="6"/>
        <v>0</v>
      </c>
      <c r="AK99">
        <f t="shared" si="6"/>
        <v>1.3097400000000032</v>
      </c>
      <c r="AL99">
        <f t="shared" si="6"/>
        <v>0.26499410000000034</v>
      </c>
      <c r="AM99">
        <f t="shared" si="6"/>
        <v>4.6872210000000011E-2</v>
      </c>
      <c r="AN99">
        <f t="shared" si="6"/>
        <v>1.4731680000000004E-2</v>
      </c>
      <c r="AO99">
        <f t="shared" si="6"/>
        <v>0</v>
      </c>
      <c r="AP99">
        <f t="shared" si="6"/>
        <v>4.9294481250000063E-2</v>
      </c>
      <c r="AQ99">
        <f t="shared" si="6"/>
        <v>0.64878000000000013</v>
      </c>
      <c r="AR99">
        <f t="shared" si="6"/>
        <v>0.29476800000000009</v>
      </c>
      <c r="AS99">
        <f t="shared" si="6"/>
        <v>0.26137236000000025</v>
      </c>
      <c r="AT99">
        <f t="shared" si="6"/>
        <v>0.29448419250000013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2.0083253544999997</v>
      </c>
      <c r="BA99">
        <f t="shared" si="4"/>
        <v>58.336175687499995</v>
      </c>
      <c r="BD99">
        <f t="shared" ref="BD99:DJ99" si="7">SUM(BD3:BD98)/4000</f>
        <v>0.12808999999999973</v>
      </c>
      <c r="BE99">
        <f t="shared" si="7"/>
        <v>4.6079999999999934E-2</v>
      </c>
      <c r="BF99">
        <f t="shared" si="7"/>
        <v>5.3157500000000003E-2</v>
      </c>
      <c r="BG99">
        <f t="shared" si="7"/>
        <v>4.2959999999999998E-2</v>
      </c>
      <c r="BH99">
        <f t="shared" si="7"/>
        <v>0.20245500000000041</v>
      </c>
      <c r="BI99">
        <f t="shared" si="7"/>
        <v>3.2872499999999992E-2</v>
      </c>
      <c r="BJ99">
        <f t="shared" si="7"/>
        <v>2.1652499999999974E-2</v>
      </c>
      <c r="BK99">
        <f t="shared" si="7"/>
        <v>3.6364999999999967E-2</v>
      </c>
      <c r="BL99">
        <f t="shared" si="7"/>
        <v>1.7192499999999996E-2</v>
      </c>
      <c r="BM99">
        <f t="shared" si="7"/>
        <v>3.6749999999999964E-3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4.8480000000000058E-2</v>
      </c>
      <c r="BR99">
        <f t="shared" si="7"/>
        <v>5.3040000000000032E-2</v>
      </c>
      <c r="BS99">
        <f t="shared" si="7"/>
        <v>3.2480000000000037E-2</v>
      </c>
      <c r="BT99">
        <f t="shared" si="7"/>
        <v>7.1264927999999936E-2</v>
      </c>
      <c r="BU99">
        <f t="shared" si="7"/>
        <v>3.220874400000006E-2</v>
      </c>
      <c r="BV99">
        <f t="shared" si="7"/>
        <v>4.9199024500000035E-2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7.9591395999999995E-2</v>
      </c>
      <c r="CO99">
        <f t="shared" si="7"/>
        <v>0.10306800000000026</v>
      </c>
      <c r="CP99">
        <f t="shared" si="7"/>
        <v>0.10220400000000021</v>
      </c>
      <c r="CQ99">
        <f t="shared" si="7"/>
        <v>8.3141519999999802E-2</v>
      </c>
      <c r="CR99">
        <f t="shared" si="7"/>
        <v>1.9467648000000028E-2</v>
      </c>
      <c r="CS99">
        <f t="shared" si="7"/>
        <v>6.7050960000000021E-2</v>
      </c>
      <c r="CT99">
        <f t="shared" si="7"/>
        <v>1.6799659999999998E-3</v>
      </c>
      <c r="CU99">
        <f t="shared" si="7"/>
        <v>5.523000000000001E-3</v>
      </c>
      <c r="CV99">
        <f t="shared" si="7"/>
        <v>5.4977999999999971E-3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2.0083253544999997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I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357.10706399999998</v>
      </c>
      <c r="L3">
        <v>325.293903</v>
      </c>
      <c r="M3">
        <v>88.840812</v>
      </c>
      <c r="N3">
        <v>113.925291</v>
      </c>
      <c r="O3">
        <v>119.311623</v>
      </c>
      <c r="P3">
        <v>117.59724</v>
      </c>
      <c r="Q3">
        <v>10.300722</v>
      </c>
      <c r="R3">
        <v>23.9025</v>
      </c>
      <c r="S3">
        <v>13.314164</v>
      </c>
      <c r="T3">
        <v>0.535416</v>
      </c>
      <c r="U3">
        <v>333.65499799999998</v>
      </c>
      <c r="V3">
        <v>1.9121999999999999</v>
      </c>
      <c r="W3">
        <v>26.932285</v>
      </c>
      <c r="X3">
        <v>81.575216999999995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43.165238000000002</v>
      </c>
      <c r="AH3">
        <v>0</v>
      </c>
      <c r="AI3">
        <v>0</v>
      </c>
      <c r="AJ3">
        <v>0</v>
      </c>
      <c r="AK3">
        <v>52.176766999999998</v>
      </c>
      <c r="AL3">
        <v>2.4441739999999998</v>
      </c>
      <c r="AM3">
        <v>0</v>
      </c>
      <c r="AN3">
        <v>0.61809000000000003</v>
      </c>
      <c r="AO3">
        <v>0</v>
      </c>
      <c r="AP3">
        <v>1.1022879999999999</v>
      </c>
      <c r="AQ3">
        <v>0</v>
      </c>
      <c r="AR3">
        <v>26.388359999999999</v>
      </c>
      <c r="AS3">
        <v>15.948207</v>
      </c>
      <c r="AT3">
        <v>12.925171000000001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76.902924999999996</v>
      </c>
      <c r="BA3">
        <f>SUM(B3:AZ3)</f>
        <v>1854.6172329999999</v>
      </c>
      <c r="BD3">
        <v>5.0999999999999996</v>
      </c>
      <c r="BE3">
        <v>1.84</v>
      </c>
      <c r="BF3">
        <v>2.11</v>
      </c>
      <c r="BG3">
        <v>1.71</v>
      </c>
      <c r="BH3">
        <v>5.78</v>
      </c>
      <c r="BI3">
        <v>1.27</v>
      </c>
      <c r="BJ3">
        <v>0.84</v>
      </c>
      <c r="BK3">
        <v>1.48</v>
      </c>
      <c r="BL3">
        <v>0.68</v>
      </c>
      <c r="BM3">
        <v>0.08</v>
      </c>
      <c r="BN3">
        <v>2.2400000000000002</v>
      </c>
      <c r="BO3">
        <v>3.6</v>
      </c>
      <c r="BP3">
        <v>0.25</v>
      </c>
      <c r="BQ3">
        <v>1.93</v>
      </c>
      <c r="BR3">
        <v>2.11</v>
      </c>
      <c r="BS3">
        <v>0.9</v>
      </c>
      <c r="BT3">
        <v>2.8390170000000001</v>
      </c>
      <c r="BU3">
        <v>1.2831159999999999</v>
      </c>
      <c r="BV3">
        <v>1.971449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4.0715519999999996</v>
      </c>
      <c r="CQ3">
        <v>3.3121499999999999</v>
      </c>
      <c r="CR3">
        <v>0.77554199999999995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76.902924999999996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357.10003999999998</v>
      </c>
      <c r="L4">
        <v>325.293903</v>
      </c>
      <c r="M4">
        <v>88.840812</v>
      </c>
      <c r="N4">
        <v>113.925291</v>
      </c>
      <c r="O4">
        <v>119.311623</v>
      </c>
      <c r="P4">
        <v>117.59724</v>
      </c>
      <c r="Q4">
        <v>10.300722</v>
      </c>
      <c r="R4">
        <v>17.461224999999999</v>
      </c>
      <c r="S4">
        <v>13.314164</v>
      </c>
      <c r="T4">
        <v>0.535416</v>
      </c>
      <c r="U4">
        <v>333.65499799999998</v>
      </c>
      <c r="V4">
        <v>1.9121999999999999</v>
      </c>
      <c r="W4">
        <v>26.932285</v>
      </c>
      <c r="X4">
        <v>81.575216999999995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43.165238000000002</v>
      </c>
      <c r="AH4">
        <v>0</v>
      </c>
      <c r="AI4">
        <v>0</v>
      </c>
      <c r="AJ4">
        <v>0</v>
      </c>
      <c r="AK4">
        <v>52.176766999999998</v>
      </c>
      <c r="AL4">
        <v>2.4441739999999998</v>
      </c>
      <c r="AM4">
        <v>0</v>
      </c>
      <c r="AN4">
        <v>0.61809000000000003</v>
      </c>
      <c r="AO4">
        <v>0</v>
      </c>
      <c r="AP4">
        <v>1.1022879999999999</v>
      </c>
      <c r="AQ4">
        <v>0</v>
      </c>
      <c r="AR4">
        <v>26.388359999999999</v>
      </c>
      <c r="AS4">
        <v>15.948207</v>
      </c>
      <c r="AT4">
        <v>13.563147000000001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76.902924999999996</v>
      </c>
      <c r="BA4">
        <f t="shared" ref="BA4:BA67" si="1">SUM(B4:AZ4)</f>
        <v>1848.80691</v>
      </c>
      <c r="BD4">
        <v>5.0999999999999996</v>
      </c>
      <c r="BE4">
        <v>1.84</v>
      </c>
      <c r="BF4">
        <v>2.11</v>
      </c>
      <c r="BG4">
        <v>1.71</v>
      </c>
      <c r="BH4">
        <v>5.78</v>
      </c>
      <c r="BI4">
        <v>1.27</v>
      </c>
      <c r="BJ4">
        <v>0.84</v>
      </c>
      <c r="BK4">
        <v>1.48</v>
      </c>
      <c r="BL4">
        <v>0.68</v>
      </c>
      <c r="BM4">
        <v>0.08</v>
      </c>
      <c r="BN4">
        <v>2.2400000000000002</v>
      </c>
      <c r="BO4">
        <v>3.6</v>
      </c>
      <c r="BP4">
        <v>0.25</v>
      </c>
      <c r="BQ4">
        <v>1.93</v>
      </c>
      <c r="BR4">
        <v>2.11</v>
      </c>
      <c r="BS4">
        <v>0.9</v>
      </c>
      <c r="BT4">
        <v>2.8390170000000001</v>
      </c>
      <c r="BU4">
        <v>1.2831159999999999</v>
      </c>
      <c r="BV4">
        <v>1.971449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4.0715519999999996</v>
      </c>
      <c r="CQ4">
        <v>3.3121499999999999</v>
      </c>
      <c r="CR4">
        <v>0.77554199999999995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76.902924999999996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357.10706399999998</v>
      </c>
      <c r="L5">
        <v>325.293903</v>
      </c>
      <c r="M5">
        <v>88.840812</v>
      </c>
      <c r="N5">
        <v>113.925291</v>
      </c>
      <c r="O5">
        <v>119.311623</v>
      </c>
      <c r="P5">
        <v>117.59724</v>
      </c>
      <c r="Q5">
        <v>10.300722</v>
      </c>
      <c r="R5">
        <v>12.845592999999999</v>
      </c>
      <c r="S5">
        <v>13.314164</v>
      </c>
      <c r="T5">
        <v>0.535416</v>
      </c>
      <c r="U5">
        <v>333.65499799999998</v>
      </c>
      <c r="V5">
        <v>1.9121999999999999</v>
      </c>
      <c r="W5">
        <v>12.228519</v>
      </c>
      <c r="X5">
        <v>33.970233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43.165238000000002</v>
      </c>
      <c r="AH5">
        <v>0</v>
      </c>
      <c r="AI5">
        <v>0</v>
      </c>
      <c r="AJ5">
        <v>0</v>
      </c>
      <c r="AK5">
        <v>52.176766999999998</v>
      </c>
      <c r="AL5">
        <v>2.4441739999999998</v>
      </c>
      <c r="AM5">
        <v>0</v>
      </c>
      <c r="AN5">
        <v>0.61809000000000003</v>
      </c>
      <c r="AO5">
        <v>0</v>
      </c>
      <c r="AP5">
        <v>1.1022879999999999</v>
      </c>
      <c r="AQ5">
        <v>0</v>
      </c>
      <c r="AR5">
        <v>10.555344</v>
      </c>
      <c r="AS5">
        <v>9.7747069999999994</v>
      </c>
      <c r="AT5">
        <v>12.161813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76.922925000000006</v>
      </c>
      <c r="BA5">
        <f t="shared" si="1"/>
        <v>1758.501702</v>
      </c>
      <c r="BD5">
        <v>5.0999999999999996</v>
      </c>
      <c r="BE5">
        <v>1.84</v>
      </c>
      <c r="BF5">
        <v>2.11</v>
      </c>
      <c r="BG5">
        <v>1.71</v>
      </c>
      <c r="BH5">
        <v>5.78</v>
      </c>
      <c r="BI5">
        <v>1.27</v>
      </c>
      <c r="BJ5">
        <v>0.84</v>
      </c>
      <c r="BK5">
        <v>1.48</v>
      </c>
      <c r="BL5">
        <v>0.68</v>
      </c>
      <c r="BM5">
        <v>0.1</v>
      </c>
      <c r="BN5">
        <v>2.2400000000000002</v>
      </c>
      <c r="BO5">
        <v>3.6</v>
      </c>
      <c r="BP5">
        <v>0.25</v>
      </c>
      <c r="BQ5">
        <v>1.93</v>
      </c>
      <c r="BR5">
        <v>2.11</v>
      </c>
      <c r="BS5">
        <v>0.9</v>
      </c>
      <c r="BT5">
        <v>2.8390170000000001</v>
      </c>
      <c r="BU5">
        <v>1.2831159999999999</v>
      </c>
      <c r="BV5">
        <v>1.971449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4.0715519999999996</v>
      </c>
      <c r="CQ5">
        <v>3.3121499999999999</v>
      </c>
      <c r="CR5">
        <v>0.77554199999999995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76.922925000000006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357.10003999999998</v>
      </c>
      <c r="L6">
        <v>325.293903</v>
      </c>
      <c r="M6">
        <v>88.840812</v>
      </c>
      <c r="N6">
        <v>113.925291</v>
      </c>
      <c r="O6">
        <v>119.311623</v>
      </c>
      <c r="P6">
        <v>117.59724</v>
      </c>
      <c r="Q6">
        <v>10.300722</v>
      </c>
      <c r="R6">
        <v>12.845592999999999</v>
      </c>
      <c r="S6">
        <v>13.314164</v>
      </c>
      <c r="T6">
        <v>0.535416</v>
      </c>
      <c r="U6">
        <v>333.65499799999998</v>
      </c>
      <c r="V6">
        <v>1.9121999999999999</v>
      </c>
      <c r="W6">
        <v>12.228519</v>
      </c>
      <c r="X6">
        <v>33.970233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43.165238000000002</v>
      </c>
      <c r="AH6">
        <v>0</v>
      </c>
      <c r="AI6">
        <v>0</v>
      </c>
      <c r="AJ6">
        <v>0</v>
      </c>
      <c r="AK6">
        <v>52.176766999999998</v>
      </c>
      <c r="AL6">
        <v>2.4441739999999998</v>
      </c>
      <c r="AM6">
        <v>0</v>
      </c>
      <c r="AN6">
        <v>0.61809000000000003</v>
      </c>
      <c r="AO6">
        <v>0</v>
      </c>
      <c r="AP6">
        <v>1.1022879999999999</v>
      </c>
      <c r="AQ6">
        <v>0</v>
      </c>
      <c r="AR6">
        <v>6.3332059999999997</v>
      </c>
      <c r="AS6">
        <v>9.7747069999999994</v>
      </c>
      <c r="AT6">
        <v>12.587946000000001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76.922925000000006</v>
      </c>
      <c r="BA6">
        <f t="shared" si="1"/>
        <v>1754.6986730000001</v>
      </c>
      <c r="BD6">
        <v>5.0999999999999996</v>
      </c>
      <c r="BE6">
        <v>1.84</v>
      </c>
      <c r="BF6">
        <v>2.11</v>
      </c>
      <c r="BG6">
        <v>1.71</v>
      </c>
      <c r="BH6">
        <v>5.78</v>
      </c>
      <c r="BI6">
        <v>1.27</v>
      </c>
      <c r="BJ6">
        <v>0.84</v>
      </c>
      <c r="BK6">
        <v>1.48</v>
      </c>
      <c r="BL6">
        <v>0.68</v>
      </c>
      <c r="BM6">
        <v>0.1</v>
      </c>
      <c r="BN6">
        <v>2.2400000000000002</v>
      </c>
      <c r="BO6">
        <v>3.6</v>
      </c>
      <c r="BP6">
        <v>0.25</v>
      </c>
      <c r="BQ6">
        <v>1.93</v>
      </c>
      <c r="BR6">
        <v>2.11</v>
      </c>
      <c r="BS6">
        <v>0.9</v>
      </c>
      <c r="BT6">
        <v>2.8390170000000001</v>
      </c>
      <c r="BU6">
        <v>1.2831159999999999</v>
      </c>
      <c r="BV6">
        <v>1.971449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4.0715519999999996</v>
      </c>
      <c r="CQ6">
        <v>3.3121499999999999</v>
      </c>
      <c r="CR6">
        <v>0.77554199999999995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76.922925000000006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357.20404400000001</v>
      </c>
      <c r="L7">
        <v>325.293903</v>
      </c>
      <c r="M7">
        <v>88.840812</v>
      </c>
      <c r="N7">
        <v>113.925291</v>
      </c>
      <c r="O7">
        <v>119.311623</v>
      </c>
      <c r="P7">
        <v>117.59724</v>
      </c>
      <c r="Q7">
        <v>11.275065</v>
      </c>
      <c r="R7">
        <v>12.845592999999999</v>
      </c>
      <c r="S7">
        <v>13.314164</v>
      </c>
      <c r="T7">
        <v>0.535416</v>
      </c>
      <c r="U7">
        <v>333.65499799999998</v>
      </c>
      <c r="V7">
        <v>1.9121999999999999</v>
      </c>
      <c r="W7">
        <v>12.228519</v>
      </c>
      <c r="X7">
        <v>33.970233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43.165238000000002</v>
      </c>
      <c r="AH7">
        <v>0</v>
      </c>
      <c r="AI7">
        <v>0</v>
      </c>
      <c r="AJ7">
        <v>0</v>
      </c>
      <c r="AK7">
        <v>52.176766999999998</v>
      </c>
      <c r="AL7">
        <v>2.4441739999999998</v>
      </c>
      <c r="AM7">
        <v>0</v>
      </c>
      <c r="AN7">
        <v>0.61809000000000003</v>
      </c>
      <c r="AO7">
        <v>0</v>
      </c>
      <c r="AP7">
        <v>1.1022879999999999</v>
      </c>
      <c r="AQ7">
        <v>0</v>
      </c>
      <c r="AR7">
        <v>6.3332059999999997</v>
      </c>
      <c r="AS7">
        <v>10.031936999999999</v>
      </c>
      <c r="AT7">
        <v>11.496973000000001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76.922925000000006</v>
      </c>
      <c r="BA7">
        <f t="shared" si="1"/>
        <v>1754.9432770000001</v>
      </c>
      <c r="BD7">
        <v>5.0999999999999996</v>
      </c>
      <c r="BE7">
        <v>1.84</v>
      </c>
      <c r="BF7">
        <v>2.11</v>
      </c>
      <c r="BG7">
        <v>1.71</v>
      </c>
      <c r="BH7">
        <v>5.78</v>
      </c>
      <c r="BI7">
        <v>1.27</v>
      </c>
      <c r="BJ7">
        <v>0.84</v>
      </c>
      <c r="BK7">
        <v>1.48</v>
      </c>
      <c r="BL7">
        <v>0.68</v>
      </c>
      <c r="BM7">
        <v>0.1</v>
      </c>
      <c r="BN7">
        <v>2.2400000000000002</v>
      </c>
      <c r="BO7">
        <v>3.6</v>
      </c>
      <c r="BP7">
        <v>0.25</v>
      </c>
      <c r="BQ7">
        <v>1.93</v>
      </c>
      <c r="BR7">
        <v>2.11</v>
      </c>
      <c r="BS7">
        <v>0.9</v>
      </c>
      <c r="BT7">
        <v>2.8390170000000001</v>
      </c>
      <c r="BU7">
        <v>1.2831159999999999</v>
      </c>
      <c r="BV7">
        <v>1.971449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4.0715519999999996</v>
      </c>
      <c r="CQ7">
        <v>3.3121499999999999</v>
      </c>
      <c r="CR7">
        <v>0.77554199999999995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76.922925000000006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357.197181</v>
      </c>
      <c r="L8">
        <v>325.293903</v>
      </c>
      <c r="M8">
        <v>88.840812</v>
      </c>
      <c r="N8">
        <v>113.925291</v>
      </c>
      <c r="O8">
        <v>119.311623</v>
      </c>
      <c r="P8">
        <v>117.59724</v>
      </c>
      <c r="Q8">
        <v>11.275065</v>
      </c>
      <c r="R8">
        <v>12.845592999999999</v>
      </c>
      <c r="S8">
        <v>13.314164</v>
      </c>
      <c r="T8">
        <v>0.535416</v>
      </c>
      <c r="U8">
        <v>333.65499799999998</v>
      </c>
      <c r="V8">
        <v>1.9121999999999999</v>
      </c>
      <c r="W8">
        <v>12.228519</v>
      </c>
      <c r="X8">
        <v>33.970233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43.165238000000002</v>
      </c>
      <c r="AH8">
        <v>0</v>
      </c>
      <c r="AI8">
        <v>0</v>
      </c>
      <c r="AJ8">
        <v>0</v>
      </c>
      <c r="AK8">
        <v>52.176766999999998</v>
      </c>
      <c r="AL8">
        <v>2.4441739999999998</v>
      </c>
      <c r="AM8">
        <v>0</v>
      </c>
      <c r="AN8">
        <v>0.61809000000000003</v>
      </c>
      <c r="AO8">
        <v>0</v>
      </c>
      <c r="AP8">
        <v>1.1022879999999999</v>
      </c>
      <c r="AQ8">
        <v>0</v>
      </c>
      <c r="AR8">
        <v>6.3332059999999997</v>
      </c>
      <c r="AS8">
        <v>10.031936999999999</v>
      </c>
      <c r="AT8">
        <v>13.281242000000001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76.922925000000006</v>
      </c>
      <c r="BA8">
        <f t="shared" si="1"/>
        <v>1756.720683</v>
      </c>
      <c r="BD8">
        <v>5.0999999999999996</v>
      </c>
      <c r="BE8">
        <v>1.84</v>
      </c>
      <c r="BF8">
        <v>2.11</v>
      </c>
      <c r="BG8">
        <v>1.71</v>
      </c>
      <c r="BH8">
        <v>5.78</v>
      </c>
      <c r="BI8">
        <v>1.27</v>
      </c>
      <c r="BJ8">
        <v>0.84</v>
      </c>
      <c r="BK8">
        <v>1.48</v>
      </c>
      <c r="BL8">
        <v>0.68</v>
      </c>
      <c r="BM8">
        <v>0.1</v>
      </c>
      <c r="BN8">
        <v>2.2400000000000002</v>
      </c>
      <c r="BO8">
        <v>3.6</v>
      </c>
      <c r="BP8">
        <v>0.25</v>
      </c>
      <c r="BQ8">
        <v>1.93</v>
      </c>
      <c r="BR8">
        <v>2.11</v>
      </c>
      <c r="BS8">
        <v>0.9</v>
      </c>
      <c r="BT8">
        <v>2.8390170000000001</v>
      </c>
      <c r="BU8">
        <v>1.2831159999999999</v>
      </c>
      <c r="BV8">
        <v>1.971449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4.0715519999999996</v>
      </c>
      <c r="CQ8">
        <v>3.3121499999999999</v>
      </c>
      <c r="CR8">
        <v>0.77554199999999995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76.922925000000006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357.20404400000001</v>
      </c>
      <c r="L9">
        <v>325.293903</v>
      </c>
      <c r="M9">
        <v>88.840812</v>
      </c>
      <c r="N9">
        <v>113.925291</v>
      </c>
      <c r="O9">
        <v>119.311623</v>
      </c>
      <c r="P9">
        <v>117.59724</v>
      </c>
      <c r="Q9">
        <v>11.337657</v>
      </c>
      <c r="R9">
        <v>18.100193000000001</v>
      </c>
      <c r="S9">
        <v>13.314164</v>
      </c>
      <c r="T9">
        <v>0.535416</v>
      </c>
      <c r="U9">
        <v>333.65499799999998</v>
      </c>
      <c r="V9">
        <v>1.9121999999999999</v>
      </c>
      <c r="W9">
        <v>12.228519</v>
      </c>
      <c r="X9">
        <v>33.970233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43.165238000000002</v>
      </c>
      <c r="AH9">
        <v>0</v>
      </c>
      <c r="AI9">
        <v>0</v>
      </c>
      <c r="AJ9">
        <v>0</v>
      </c>
      <c r="AK9">
        <v>52.176766999999998</v>
      </c>
      <c r="AL9">
        <v>2.4441739999999998</v>
      </c>
      <c r="AM9">
        <v>0</v>
      </c>
      <c r="AN9">
        <v>0.61809000000000003</v>
      </c>
      <c r="AO9">
        <v>0</v>
      </c>
      <c r="AP9">
        <v>1.1022879999999999</v>
      </c>
      <c r="AQ9">
        <v>0</v>
      </c>
      <c r="AR9">
        <v>6.3332059999999997</v>
      </c>
      <c r="AS9">
        <v>10.031936999999999</v>
      </c>
      <c r="AT9">
        <v>13.345217999999999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77.012924999999996</v>
      </c>
      <c r="BA9">
        <f t="shared" si="1"/>
        <v>1762.1987139999999</v>
      </c>
      <c r="BD9">
        <v>5.0999999999999996</v>
      </c>
      <c r="BE9">
        <v>1.84</v>
      </c>
      <c r="BF9">
        <v>2.11</v>
      </c>
      <c r="BG9">
        <v>1.71</v>
      </c>
      <c r="BH9">
        <v>5.78</v>
      </c>
      <c r="BI9">
        <v>1.27</v>
      </c>
      <c r="BJ9">
        <v>0.84</v>
      </c>
      <c r="BK9">
        <v>1.53</v>
      </c>
      <c r="BL9">
        <v>0.74</v>
      </c>
      <c r="BM9">
        <v>0.08</v>
      </c>
      <c r="BN9">
        <v>2.2400000000000002</v>
      </c>
      <c r="BO9">
        <v>3.6</v>
      </c>
      <c r="BP9">
        <v>0.25</v>
      </c>
      <c r="BQ9">
        <v>1.93</v>
      </c>
      <c r="BR9">
        <v>2.11</v>
      </c>
      <c r="BS9">
        <v>0.9</v>
      </c>
      <c r="BT9">
        <v>2.8390170000000001</v>
      </c>
      <c r="BU9">
        <v>1.2831159999999999</v>
      </c>
      <c r="BV9">
        <v>1.971449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4.0715519999999996</v>
      </c>
      <c r="CQ9">
        <v>3.3121499999999999</v>
      </c>
      <c r="CR9">
        <v>0.77554199999999995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77.012924999999996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357.197181</v>
      </c>
      <c r="L10">
        <v>325.293903</v>
      </c>
      <c r="M10">
        <v>88.840812</v>
      </c>
      <c r="N10">
        <v>113.925291</v>
      </c>
      <c r="O10">
        <v>119.311623</v>
      </c>
      <c r="P10">
        <v>117.59724</v>
      </c>
      <c r="Q10">
        <v>11.427289999999999</v>
      </c>
      <c r="R10">
        <v>18.100193000000001</v>
      </c>
      <c r="S10">
        <v>13.314164</v>
      </c>
      <c r="T10">
        <v>0.535416</v>
      </c>
      <c r="U10">
        <v>333.65499799999998</v>
      </c>
      <c r="V10">
        <v>1.9121999999999999</v>
      </c>
      <c r="W10">
        <v>12.228519</v>
      </c>
      <c r="X10">
        <v>33.970233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43.165238000000002</v>
      </c>
      <c r="AH10">
        <v>0</v>
      </c>
      <c r="AI10">
        <v>0</v>
      </c>
      <c r="AJ10">
        <v>0</v>
      </c>
      <c r="AK10">
        <v>52.176766999999998</v>
      </c>
      <c r="AL10">
        <v>2.4441739999999998</v>
      </c>
      <c r="AM10">
        <v>0</v>
      </c>
      <c r="AN10">
        <v>0.61809000000000003</v>
      </c>
      <c r="AO10">
        <v>0</v>
      </c>
      <c r="AP10">
        <v>1.1022879999999999</v>
      </c>
      <c r="AQ10">
        <v>0</v>
      </c>
      <c r="AR10">
        <v>6.3332059999999997</v>
      </c>
      <c r="AS10">
        <v>10.031936999999999</v>
      </c>
      <c r="AT10">
        <v>13.757327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77.052925000000002</v>
      </c>
      <c r="BA10">
        <f t="shared" si="1"/>
        <v>1762.7335929999999</v>
      </c>
      <c r="BD10">
        <v>5.0999999999999996</v>
      </c>
      <c r="BE10">
        <v>1.84</v>
      </c>
      <c r="BF10">
        <v>2.11</v>
      </c>
      <c r="BG10">
        <v>1.71</v>
      </c>
      <c r="BH10">
        <v>5.78</v>
      </c>
      <c r="BI10">
        <v>1.27</v>
      </c>
      <c r="BJ10">
        <v>0.84</v>
      </c>
      <c r="BK10">
        <v>1.53</v>
      </c>
      <c r="BL10">
        <v>0.78</v>
      </c>
      <c r="BM10">
        <v>0.08</v>
      </c>
      <c r="BN10">
        <v>2.2400000000000002</v>
      </c>
      <c r="BO10">
        <v>3.6</v>
      </c>
      <c r="BP10">
        <v>0.25</v>
      </c>
      <c r="BQ10">
        <v>1.93</v>
      </c>
      <c r="BR10">
        <v>2.11</v>
      </c>
      <c r="BS10">
        <v>0.9</v>
      </c>
      <c r="BT10">
        <v>2.8390170000000001</v>
      </c>
      <c r="BU10">
        <v>1.2831159999999999</v>
      </c>
      <c r="BV10">
        <v>1.971449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4.0715519999999996</v>
      </c>
      <c r="CQ10">
        <v>3.3121499999999999</v>
      </c>
      <c r="CR10">
        <v>0.77554199999999995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77.052925000000002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357.18840399999999</v>
      </c>
      <c r="L11">
        <v>325.293903</v>
      </c>
      <c r="M11">
        <v>88.840812</v>
      </c>
      <c r="N11">
        <v>113.925291</v>
      </c>
      <c r="O11">
        <v>119.311623</v>
      </c>
      <c r="P11">
        <v>117.59724</v>
      </c>
      <c r="Q11">
        <v>10.976027999999999</v>
      </c>
      <c r="R11">
        <v>20.732505</v>
      </c>
      <c r="S11">
        <v>13.314164</v>
      </c>
      <c r="T11">
        <v>0.535416</v>
      </c>
      <c r="U11">
        <v>333.65499799999998</v>
      </c>
      <c r="V11">
        <v>1.9121999999999999</v>
      </c>
      <c r="W11">
        <v>12.228519</v>
      </c>
      <c r="X11">
        <v>33.970233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43.165238000000002</v>
      </c>
      <c r="AH11">
        <v>0</v>
      </c>
      <c r="AI11">
        <v>0</v>
      </c>
      <c r="AJ11">
        <v>0</v>
      </c>
      <c r="AK11">
        <v>52.176766999999998</v>
      </c>
      <c r="AL11">
        <v>2.4441739999999998</v>
      </c>
      <c r="AM11">
        <v>0</v>
      </c>
      <c r="AN11">
        <v>0.61809000000000003</v>
      </c>
      <c r="AO11">
        <v>0</v>
      </c>
      <c r="AP11">
        <v>1.1022879999999999</v>
      </c>
      <c r="AQ11">
        <v>0</v>
      </c>
      <c r="AR11">
        <v>6.3332059999999997</v>
      </c>
      <c r="AS11">
        <v>10.031936999999999</v>
      </c>
      <c r="AT11">
        <v>14.33844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77.072925000000012</v>
      </c>
      <c r="BA11">
        <f t="shared" si="1"/>
        <v>1765.5069789999998</v>
      </c>
      <c r="BD11">
        <v>5.0999999999999996</v>
      </c>
      <c r="BE11">
        <v>1.84</v>
      </c>
      <c r="BF11">
        <v>2.11</v>
      </c>
      <c r="BG11">
        <v>1.71</v>
      </c>
      <c r="BH11">
        <v>5.78</v>
      </c>
      <c r="BI11">
        <v>1.27</v>
      </c>
      <c r="BJ11">
        <v>0.84</v>
      </c>
      <c r="BK11">
        <v>1.53</v>
      </c>
      <c r="BL11">
        <v>0.78</v>
      </c>
      <c r="BM11">
        <v>0.1</v>
      </c>
      <c r="BN11">
        <v>2.2400000000000002</v>
      </c>
      <c r="BO11">
        <v>3.6</v>
      </c>
      <c r="BP11">
        <v>0.25</v>
      </c>
      <c r="BQ11">
        <v>1.93</v>
      </c>
      <c r="BR11">
        <v>2.11</v>
      </c>
      <c r="BS11">
        <v>0.9</v>
      </c>
      <c r="BT11">
        <v>2.8390170000000001</v>
      </c>
      <c r="BU11">
        <v>1.2831159999999999</v>
      </c>
      <c r="BV11">
        <v>1.971449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4.0715519999999996</v>
      </c>
      <c r="CQ11">
        <v>3.3121499999999999</v>
      </c>
      <c r="CR11">
        <v>0.77554199999999995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77.072925000000012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357.18150400000002</v>
      </c>
      <c r="L12">
        <v>325.293903</v>
      </c>
      <c r="M12">
        <v>88.840812</v>
      </c>
      <c r="N12">
        <v>113.925291</v>
      </c>
      <c r="O12">
        <v>119.311623</v>
      </c>
      <c r="P12">
        <v>117.59724</v>
      </c>
      <c r="Q12">
        <v>10.976027999999999</v>
      </c>
      <c r="R12">
        <v>20.732505</v>
      </c>
      <c r="S12">
        <v>13.314164</v>
      </c>
      <c r="T12">
        <v>0.535416</v>
      </c>
      <c r="U12">
        <v>333.65499799999998</v>
      </c>
      <c r="V12">
        <v>1.9121999999999999</v>
      </c>
      <c r="W12">
        <v>12.228519</v>
      </c>
      <c r="X12">
        <v>33.970233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43.165238000000002</v>
      </c>
      <c r="AH12">
        <v>0</v>
      </c>
      <c r="AI12">
        <v>0</v>
      </c>
      <c r="AJ12">
        <v>0</v>
      </c>
      <c r="AK12">
        <v>52.176766999999998</v>
      </c>
      <c r="AL12">
        <v>2.4441739999999998</v>
      </c>
      <c r="AM12">
        <v>0</v>
      </c>
      <c r="AN12">
        <v>0.61809000000000003</v>
      </c>
      <c r="AO12">
        <v>0</v>
      </c>
      <c r="AP12">
        <v>1.1022879999999999</v>
      </c>
      <c r="AQ12">
        <v>0</v>
      </c>
      <c r="AR12">
        <v>6.3332059999999997</v>
      </c>
      <c r="AS12">
        <v>10.031936999999999</v>
      </c>
      <c r="AT12">
        <v>13.881389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77.072925000000012</v>
      </c>
      <c r="BA12">
        <f t="shared" si="1"/>
        <v>1765.0430279999998</v>
      </c>
      <c r="BD12">
        <v>5.0999999999999996</v>
      </c>
      <c r="BE12">
        <v>1.84</v>
      </c>
      <c r="BF12">
        <v>2.11</v>
      </c>
      <c r="BG12">
        <v>1.71</v>
      </c>
      <c r="BH12">
        <v>5.78</v>
      </c>
      <c r="BI12">
        <v>1.27</v>
      </c>
      <c r="BJ12">
        <v>0.84</v>
      </c>
      <c r="BK12">
        <v>1.53</v>
      </c>
      <c r="BL12">
        <v>0.78</v>
      </c>
      <c r="BM12">
        <v>0.1</v>
      </c>
      <c r="BN12">
        <v>2.2400000000000002</v>
      </c>
      <c r="BO12">
        <v>3.6</v>
      </c>
      <c r="BP12">
        <v>0.25</v>
      </c>
      <c r="BQ12">
        <v>1.93</v>
      </c>
      <c r="BR12">
        <v>2.11</v>
      </c>
      <c r="BS12">
        <v>0.9</v>
      </c>
      <c r="BT12">
        <v>2.8390170000000001</v>
      </c>
      <c r="BU12">
        <v>1.2831159999999999</v>
      </c>
      <c r="BV12">
        <v>1.971449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4.0715519999999996</v>
      </c>
      <c r="CQ12">
        <v>3.3121499999999999</v>
      </c>
      <c r="CR12">
        <v>0.77554199999999995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77.072925000000012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357.18840399999999</v>
      </c>
      <c r="L13">
        <v>325.293903</v>
      </c>
      <c r="M13">
        <v>88.840812</v>
      </c>
      <c r="N13">
        <v>113.925291</v>
      </c>
      <c r="O13">
        <v>119.311623</v>
      </c>
      <c r="P13">
        <v>117.59724</v>
      </c>
      <c r="Q13">
        <v>10.135911999999999</v>
      </c>
      <c r="R13">
        <v>20.732505</v>
      </c>
      <c r="S13">
        <v>13.314164</v>
      </c>
      <c r="T13">
        <v>0.535416</v>
      </c>
      <c r="U13">
        <v>333.65499799999998</v>
      </c>
      <c r="V13">
        <v>1.9121999999999999</v>
      </c>
      <c r="W13">
        <v>12.228519</v>
      </c>
      <c r="X13">
        <v>33.970233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43.165238000000002</v>
      </c>
      <c r="AH13">
        <v>0</v>
      </c>
      <c r="AI13">
        <v>0</v>
      </c>
      <c r="AJ13">
        <v>0</v>
      </c>
      <c r="AK13">
        <v>52.176766999999998</v>
      </c>
      <c r="AL13">
        <v>2.4441739999999998</v>
      </c>
      <c r="AM13">
        <v>0</v>
      </c>
      <c r="AN13">
        <v>0.61809000000000003</v>
      </c>
      <c r="AO13">
        <v>0</v>
      </c>
      <c r="AP13">
        <v>1.1022879999999999</v>
      </c>
      <c r="AQ13">
        <v>0</v>
      </c>
      <c r="AR13">
        <v>6.3332059999999997</v>
      </c>
      <c r="AS13">
        <v>10.031936999999999</v>
      </c>
      <c r="AT13">
        <v>13.909435999999999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77.072925000000012</v>
      </c>
      <c r="BA13">
        <f t="shared" si="1"/>
        <v>1764.2378589999996</v>
      </c>
      <c r="BD13">
        <v>5.0999999999999996</v>
      </c>
      <c r="BE13">
        <v>1.84</v>
      </c>
      <c r="BF13">
        <v>2.11</v>
      </c>
      <c r="BG13">
        <v>1.71</v>
      </c>
      <c r="BH13">
        <v>5.78</v>
      </c>
      <c r="BI13">
        <v>1.27</v>
      </c>
      <c r="BJ13">
        <v>0.84</v>
      </c>
      <c r="BK13">
        <v>1.53</v>
      </c>
      <c r="BL13">
        <v>0.78</v>
      </c>
      <c r="BM13">
        <v>0.1</v>
      </c>
      <c r="BN13">
        <v>2.2400000000000002</v>
      </c>
      <c r="BO13">
        <v>3.6</v>
      </c>
      <c r="BP13">
        <v>0.25</v>
      </c>
      <c r="BQ13">
        <v>1.93</v>
      </c>
      <c r="BR13">
        <v>2.11</v>
      </c>
      <c r="BS13">
        <v>0.9</v>
      </c>
      <c r="BT13">
        <v>2.8390170000000001</v>
      </c>
      <c r="BU13">
        <v>1.2831159999999999</v>
      </c>
      <c r="BV13">
        <v>1.971449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4.0715519999999996</v>
      </c>
      <c r="CQ13">
        <v>3.3121499999999999</v>
      </c>
      <c r="CR13">
        <v>0.77554199999999995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77.072925000000012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357.18150400000002</v>
      </c>
      <c r="L14">
        <v>325.293903</v>
      </c>
      <c r="M14">
        <v>88.840812</v>
      </c>
      <c r="N14">
        <v>113.925291</v>
      </c>
      <c r="O14">
        <v>119.311623</v>
      </c>
      <c r="P14">
        <v>117.59724</v>
      </c>
      <c r="Q14">
        <v>8.4089620000000007</v>
      </c>
      <c r="R14">
        <v>20.732505</v>
      </c>
      <c r="S14">
        <v>13.314164</v>
      </c>
      <c r="T14">
        <v>0.535416</v>
      </c>
      <c r="U14">
        <v>333.65499799999998</v>
      </c>
      <c r="V14">
        <v>1.9121999999999999</v>
      </c>
      <c r="W14">
        <v>12.228519</v>
      </c>
      <c r="X14">
        <v>33.970233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43.165238000000002</v>
      </c>
      <c r="AH14">
        <v>0</v>
      </c>
      <c r="AI14">
        <v>0</v>
      </c>
      <c r="AJ14">
        <v>0</v>
      </c>
      <c r="AK14">
        <v>52.176766999999998</v>
      </c>
      <c r="AL14">
        <v>2.4441739999999998</v>
      </c>
      <c r="AM14">
        <v>0</v>
      </c>
      <c r="AN14">
        <v>0.61809000000000003</v>
      </c>
      <c r="AO14">
        <v>0</v>
      </c>
      <c r="AP14">
        <v>1.1022879999999999</v>
      </c>
      <c r="AQ14">
        <v>0</v>
      </c>
      <c r="AR14">
        <v>6.3332059999999997</v>
      </c>
      <c r="AS14">
        <v>10.031936999999999</v>
      </c>
      <c r="AT14">
        <v>13.132510999999999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77.072925000000012</v>
      </c>
      <c r="BA14">
        <f t="shared" si="1"/>
        <v>1761.7270839999999</v>
      </c>
      <c r="BD14">
        <v>5.0999999999999996</v>
      </c>
      <c r="BE14">
        <v>1.84</v>
      </c>
      <c r="BF14">
        <v>2.11</v>
      </c>
      <c r="BG14">
        <v>1.71</v>
      </c>
      <c r="BH14">
        <v>5.78</v>
      </c>
      <c r="BI14">
        <v>1.27</v>
      </c>
      <c r="BJ14">
        <v>0.84</v>
      </c>
      <c r="BK14">
        <v>1.53</v>
      </c>
      <c r="BL14">
        <v>0.78</v>
      </c>
      <c r="BM14">
        <v>0.1</v>
      </c>
      <c r="BN14">
        <v>2.2400000000000002</v>
      </c>
      <c r="BO14">
        <v>3.6</v>
      </c>
      <c r="BP14">
        <v>0.25</v>
      </c>
      <c r="BQ14">
        <v>1.93</v>
      </c>
      <c r="BR14">
        <v>2.11</v>
      </c>
      <c r="BS14">
        <v>0.9</v>
      </c>
      <c r="BT14">
        <v>2.8390170000000001</v>
      </c>
      <c r="BU14">
        <v>1.2831159999999999</v>
      </c>
      <c r="BV14">
        <v>1.971449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4.0715519999999996</v>
      </c>
      <c r="CQ14">
        <v>3.3121499999999999</v>
      </c>
      <c r="CR14">
        <v>0.77554199999999995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77.072925000000012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357.18840399999999</v>
      </c>
      <c r="L15">
        <v>325.293903</v>
      </c>
      <c r="M15">
        <v>88.840812</v>
      </c>
      <c r="N15">
        <v>113.925291</v>
      </c>
      <c r="O15">
        <v>119.311623</v>
      </c>
      <c r="P15">
        <v>117.59724</v>
      </c>
      <c r="Q15">
        <v>6.6918329999999999</v>
      </c>
      <c r="R15">
        <v>20.732505</v>
      </c>
      <c r="S15">
        <v>13.314164</v>
      </c>
      <c r="T15">
        <v>0.535416</v>
      </c>
      <c r="U15">
        <v>333.65499799999998</v>
      </c>
      <c r="V15">
        <v>1.9121999999999999</v>
      </c>
      <c r="W15">
        <v>12.228519</v>
      </c>
      <c r="X15">
        <v>33.970233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43.165238000000002</v>
      </c>
      <c r="AH15">
        <v>0</v>
      </c>
      <c r="AI15">
        <v>0</v>
      </c>
      <c r="AJ15">
        <v>0</v>
      </c>
      <c r="AK15">
        <v>52.176766999999998</v>
      </c>
      <c r="AL15">
        <v>2.4441739999999998</v>
      </c>
      <c r="AM15">
        <v>0</v>
      </c>
      <c r="AN15">
        <v>0.61809000000000003</v>
      </c>
      <c r="AO15">
        <v>0</v>
      </c>
      <c r="AP15">
        <v>1.1022879999999999</v>
      </c>
      <c r="AQ15">
        <v>0</v>
      </c>
      <c r="AR15">
        <v>6.3332059999999997</v>
      </c>
      <c r="AS15">
        <v>10.031936999999999</v>
      </c>
      <c r="AT15">
        <v>14.33844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76.932924999999997</v>
      </c>
      <c r="BA15">
        <f t="shared" si="1"/>
        <v>1761.0827839999999</v>
      </c>
      <c r="BD15">
        <v>5.0999999999999996</v>
      </c>
      <c r="BE15">
        <v>1.84</v>
      </c>
      <c r="BF15">
        <v>2.11</v>
      </c>
      <c r="BG15">
        <v>1.71</v>
      </c>
      <c r="BH15">
        <v>5.78</v>
      </c>
      <c r="BI15">
        <v>1.27</v>
      </c>
      <c r="BJ15">
        <v>0.84</v>
      </c>
      <c r="BK15">
        <v>1.53</v>
      </c>
      <c r="BL15">
        <v>0.66</v>
      </c>
      <c r="BM15">
        <v>0.08</v>
      </c>
      <c r="BN15">
        <v>2.2400000000000002</v>
      </c>
      <c r="BO15">
        <v>3.6</v>
      </c>
      <c r="BP15">
        <v>0.25</v>
      </c>
      <c r="BQ15">
        <v>1.93</v>
      </c>
      <c r="BR15">
        <v>2.11</v>
      </c>
      <c r="BS15">
        <v>0.9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4.0715519999999996</v>
      </c>
      <c r="CQ15">
        <v>3.3121499999999999</v>
      </c>
      <c r="CR15">
        <v>0.77554199999999995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76.932924999999997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357.18150400000002</v>
      </c>
      <c r="L16">
        <v>325.293903</v>
      </c>
      <c r="M16">
        <v>88.840812</v>
      </c>
      <c r="N16">
        <v>113.925291</v>
      </c>
      <c r="O16">
        <v>119.311623</v>
      </c>
      <c r="P16">
        <v>117.59724</v>
      </c>
      <c r="Q16">
        <v>5.7669709999999998</v>
      </c>
      <c r="R16">
        <v>20.732505</v>
      </c>
      <c r="S16">
        <v>13.314164</v>
      </c>
      <c r="T16">
        <v>0.535416</v>
      </c>
      <c r="U16">
        <v>333.65499799999998</v>
      </c>
      <c r="V16">
        <v>1.9121999999999999</v>
      </c>
      <c r="W16">
        <v>12.228519</v>
      </c>
      <c r="X16">
        <v>33.970233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43.165238000000002</v>
      </c>
      <c r="AH16">
        <v>0</v>
      </c>
      <c r="AI16">
        <v>0</v>
      </c>
      <c r="AJ16">
        <v>0</v>
      </c>
      <c r="AK16">
        <v>52.176766999999998</v>
      </c>
      <c r="AL16">
        <v>2.4441739999999998</v>
      </c>
      <c r="AM16">
        <v>0</v>
      </c>
      <c r="AN16">
        <v>0.61809000000000003</v>
      </c>
      <c r="AO16">
        <v>0</v>
      </c>
      <c r="AP16">
        <v>1.1022879999999999</v>
      </c>
      <c r="AQ16">
        <v>0</v>
      </c>
      <c r="AR16">
        <v>10.555344</v>
      </c>
      <c r="AS16">
        <v>10.031936999999999</v>
      </c>
      <c r="AT16">
        <v>14.33844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76.952925000000008</v>
      </c>
      <c r="BA16">
        <f t="shared" si="1"/>
        <v>1764.3931600000001</v>
      </c>
      <c r="BD16">
        <v>5.0999999999999996</v>
      </c>
      <c r="BE16">
        <v>1.84</v>
      </c>
      <c r="BF16">
        <v>2.11</v>
      </c>
      <c r="BG16">
        <v>1.71</v>
      </c>
      <c r="BH16">
        <v>5.78</v>
      </c>
      <c r="BI16">
        <v>1.27</v>
      </c>
      <c r="BJ16">
        <v>0.84</v>
      </c>
      <c r="BK16">
        <v>1.53</v>
      </c>
      <c r="BL16">
        <v>0.68</v>
      </c>
      <c r="BM16">
        <v>0.08</v>
      </c>
      <c r="BN16">
        <v>2.2400000000000002</v>
      </c>
      <c r="BO16">
        <v>3.6</v>
      </c>
      <c r="BP16">
        <v>0.25</v>
      </c>
      <c r="BQ16">
        <v>1.93</v>
      </c>
      <c r="BR16">
        <v>2.11</v>
      </c>
      <c r="BS16">
        <v>0.9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4.0715519999999996</v>
      </c>
      <c r="CQ16">
        <v>3.3121499999999999</v>
      </c>
      <c r="CR16">
        <v>0.77554199999999995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76.952925000000008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357.37720899999999</v>
      </c>
      <c r="L17">
        <v>325.293903</v>
      </c>
      <c r="M17">
        <v>88.840812</v>
      </c>
      <c r="N17">
        <v>113.925291</v>
      </c>
      <c r="O17">
        <v>119.311623</v>
      </c>
      <c r="P17">
        <v>108.377759</v>
      </c>
      <c r="Q17">
        <v>5.7669899999999998</v>
      </c>
      <c r="R17">
        <v>21.160533999999998</v>
      </c>
      <c r="S17">
        <v>13.529605999999999</v>
      </c>
      <c r="T17">
        <v>0.535416</v>
      </c>
      <c r="U17">
        <v>333.65499799999998</v>
      </c>
      <c r="V17">
        <v>1.9121999999999999</v>
      </c>
      <c r="W17">
        <v>12.228519</v>
      </c>
      <c r="X17">
        <v>33.970233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43.165238000000002</v>
      </c>
      <c r="AH17">
        <v>0</v>
      </c>
      <c r="AI17">
        <v>0</v>
      </c>
      <c r="AJ17">
        <v>0</v>
      </c>
      <c r="AK17">
        <v>52.176766999999998</v>
      </c>
      <c r="AL17">
        <v>2.4441739999999998</v>
      </c>
      <c r="AM17">
        <v>0</v>
      </c>
      <c r="AN17">
        <v>0.61809000000000003</v>
      </c>
      <c r="AO17">
        <v>0</v>
      </c>
      <c r="AP17">
        <v>1.1022879999999999</v>
      </c>
      <c r="AQ17">
        <v>0</v>
      </c>
      <c r="AR17">
        <v>26.388359999999999</v>
      </c>
      <c r="AS17">
        <v>15.948207</v>
      </c>
      <c r="AT17">
        <v>14.33844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77.062925000000007</v>
      </c>
      <c r="BA17">
        <f t="shared" si="1"/>
        <v>1777.8721599999999</v>
      </c>
      <c r="BD17">
        <v>5.0999999999999996</v>
      </c>
      <c r="BE17">
        <v>1.84</v>
      </c>
      <c r="BF17">
        <v>2.11</v>
      </c>
      <c r="BG17">
        <v>1.71</v>
      </c>
      <c r="BH17">
        <v>5.78</v>
      </c>
      <c r="BI17">
        <v>1.27</v>
      </c>
      <c r="BJ17">
        <v>0.84</v>
      </c>
      <c r="BK17">
        <v>1.53</v>
      </c>
      <c r="BL17">
        <v>0.78</v>
      </c>
      <c r="BM17">
        <v>0.09</v>
      </c>
      <c r="BN17">
        <v>2.2400000000000002</v>
      </c>
      <c r="BO17">
        <v>3.6</v>
      </c>
      <c r="BP17">
        <v>0.25</v>
      </c>
      <c r="BQ17">
        <v>1.93</v>
      </c>
      <c r="BR17">
        <v>2.11</v>
      </c>
      <c r="BS17">
        <v>0.9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4.0715519999999996</v>
      </c>
      <c r="CQ17">
        <v>3.3121499999999999</v>
      </c>
      <c r="CR17">
        <v>0.77554199999999995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77.062925000000007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357.37064199999998</v>
      </c>
      <c r="L18">
        <v>325.293903</v>
      </c>
      <c r="M18">
        <v>88.840812</v>
      </c>
      <c r="N18">
        <v>113.925291</v>
      </c>
      <c r="O18">
        <v>119.311623</v>
      </c>
      <c r="P18">
        <v>107.54212800000001</v>
      </c>
      <c r="Q18">
        <v>5.7669899999999998</v>
      </c>
      <c r="R18">
        <v>21.160533999999998</v>
      </c>
      <c r="S18">
        <v>13.529605999999999</v>
      </c>
      <c r="T18">
        <v>0.535416</v>
      </c>
      <c r="U18">
        <v>333.65499799999998</v>
      </c>
      <c r="V18">
        <v>1.9121999999999999</v>
      </c>
      <c r="W18">
        <v>12.228519</v>
      </c>
      <c r="X18">
        <v>33.970233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43.165238000000002</v>
      </c>
      <c r="AH18">
        <v>0</v>
      </c>
      <c r="AI18">
        <v>0</v>
      </c>
      <c r="AJ18">
        <v>0</v>
      </c>
      <c r="AK18">
        <v>52.176766999999998</v>
      </c>
      <c r="AL18">
        <v>2.4441739999999998</v>
      </c>
      <c r="AM18">
        <v>0</v>
      </c>
      <c r="AN18">
        <v>0.61809000000000003</v>
      </c>
      <c r="AO18">
        <v>0</v>
      </c>
      <c r="AP18">
        <v>1.1022879999999999</v>
      </c>
      <c r="AQ18">
        <v>0</v>
      </c>
      <c r="AR18">
        <v>26.388359999999999</v>
      </c>
      <c r="AS18">
        <v>15.948207</v>
      </c>
      <c r="AT18">
        <v>14.33844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77.062925000000007</v>
      </c>
      <c r="BA18">
        <f t="shared" si="1"/>
        <v>1777.0299620000001</v>
      </c>
      <c r="BD18">
        <v>5.0999999999999996</v>
      </c>
      <c r="BE18">
        <v>1.84</v>
      </c>
      <c r="BF18">
        <v>2.11</v>
      </c>
      <c r="BG18">
        <v>1.71</v>
      </c>
      <c r="BH18">
        <v>5.78</v>
      </c>
      <c r="BI18">
        <v>1.27</v>
      </c>
      <c r="BJ18">
        <v>0.84</v>
      </c>
      <c r="BK18">
        <v>1.53</v>
      </c>
      <c r="BL18">
        <v>0.78</v>
      </c>
      <c r="BM18">
        <v>0.09</v>
      </c>
      <c r="BN18">
        <v>2.2400000000000002</v>
      </c>
      <c r="BO18">
        <v>3.6</v>
      </c>
      <c r="BP18">
        <v>0.25</v>
      </c>
      <c r="BQ18">
        <v>1.93</v>
      </c>
      <c r="BR18">
        <v>2.11</v>
      </c>
      <c r="BS18">
        <v>0.9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4.0715519999999996</v>
      </c>
      <c r="CQ18">
        <v>3.3121499999999999</v>
      </c>
      <c r="CR18">
        <v>0.77554199999999995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77.062925000000007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357.38141999999999</v>
      </c>
      <c r="L19">
        <v>325.293903</v>
      </c>
      <c r="M19">
        <v>88.840812</v>
      </c>
      <c r="N19">
        <v>113.925291</v>
      </c>
      <c r="O19">
        <v>119.311623</v>
      </c>
      <c r="P19">
        <v>107.54212800000001</v>
      </c>
      <c r="Q19">
        <v>5.7669899999999998</v>
      </c>
      <c r="R19">
        <v>21.160533999999998</v>
      </c>
      <c r="S19">
        <v>13.529605999999999</v>
      </c>
      <c r="T19">
        <v>0.535416</v>
      </c>
      <c r="U19">
        <v>317.52080999999998</v>
      </c>
      <c r="V19">
        <v>1.9121999999999999</v>
      </c>
      <c r="W19">
        <v>12.228519</v>
      </c>
      <c r="X19">
        <v>33.970233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43.165238000000002</v>
      </c>
      <c r="AH19">
        <v>0</v>
      </c>
      <c r="AI19">
        <v>0</v>
      </c>
      <c r="AJ19">
        <v>0</v>
      </c>
      <c r="AK19">
        <v>52.176766999999998</v>
      </c>
      <c r="AL19">
        <v>12.22087</v>
      </c>
      <c r="AM19">
        <v>0</v>
      </c>
      <c r="AN19">
        <v>0.61809000000000003</v>
      </c>
      <c r="AO19">
        <v>0</v>
      </c>
      <c r="AP19">
        <v>1.1022879999999999</v>
      </c>
      <c r="AQ19">
        <v>0</v>
      </c>
      <c r="AR19">
        <v>10.555344</v>
      </c>
      <c r="AS19">
        <v>15.948207</v>
      </c>
      <c r="AT19">
        <v>14.33844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76.952925000000008</v>
      </c>
      <c r="BA19">
        <f t="shared" si="1"/>
        <v>1754.7402320000003</v>
      </c>
      <c r="BD19">
        <v>5.0999999999999996</v>
      </c>
      <c r="BE19">
        <v>1.84</v>
      </c>
      <c r="BF19">
        <v>2.11</v>
      </c>
      <c r="BG19">
        <v>1.71</v>
      </c>
      <c r="BH19">
        <v>5.78</v>
      </c>
      <c r="BI19">
        <v>1.27</v>
      </c>
      <c r="BJ19">
        <v>0.84</v>
      </c>
      <c r="BK19">
        <v>1.53</v>
      </c>
      <c r="BL19">
        <v>0.66</v>
      </c>
      <c r="BM19">
        <v>0.1</v>
      </c>
      <c r="BN19">
        <v>2.2400000000000002</v>
      </c>
      <c r="BO19">
        <v>3.6</v>
      </c>
      <c r="BP19">
        <v>0.25</v>
      </c>
      <c r="BQ19">
        <v>1.93</v>
      </c>
      <c r="BR19">
        <v>2.11</v>
      </c>
      <c r="BS19">
        <v>0.9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4.0715519999999996</v>
      </c>
      <c r="CQ19">
        <v>3.3121499999999999</v>
      </c>
      <c r="CR19">
        <v>0.77554199999999995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76.952925000000008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357.37485900000001</v>
      </c>
      <c r="L20">
        <v>325.293903</v>
      </c>
      <c r="M20">
        <v>88.840812</v>
      </c>
      <c r="N20">
        <v>113.925291</v>
      </c>
      <c r="O20">
        <v>119.311623</v>
      </c>
      <c r="P20">
        <v>107.54212800000001</v>
      </c>
      <c r="Q20">
        <v>5.7669899999999998</v>
      </c>
      <c r="R20">
        <v>21.160533999999998</v>
      </c>
      <c r="S20">
        <v>13.529605999999999</v>
      </c>
      <c r="T20">
        <v>0.535416</v>
      </c>
      <c r="U20">
        <v>301.17149999999998</v>
      </c>
      <c r="V20">
        <v>1.9121999999999999</v>
      </c>
      <c r="W20">
        <v>12.228519</v>
      </c>
      <c r="X20">
        <v>33.970233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43.165238000000002</v>
      </c>
      <c r="AH20">
        <v>0</v>
      </c>
      <c r="AI20">
        <v>0</v>
      </c>
      <c r="AJ20">
        <v>0</v>
      </c>
      <c r="AK20">
        <v>52.176766999999998</v>
      </c>
      <c r="AL20">
        <v>12.22087</v>
      </c>
      <c r="AM20">
        <v>0</v>
      </c>
      <c r="AN20">
        <v>0.61809000000000003</v>
      </c>
      <c r="AO20">
        <v>0</v>
      </c>
      <c r="AP20">
        <v>1.1022879999999999</v>
      </c>
      <c r="AQ20">
        <v>0</v>
      </c>
      <c r="AR20">
        <v>6.3332059999999997</v>
      </c>
      <c r="AS20">
        <v>15.948207</v>
      </c>
      <c r="AT20">
        <v>14.33844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76.992925</v>
      </c>
      <c r="BA20">
        <f t="shared" si="1"/>
        <v>1734.2022230000002</v>
      </c>
      <c r="BD20">
        <v>5.0999999999999996</v>
      </c>
      <c r="BE20">
        <v>1.84</v>
      </c>
      <c r="BF20">
        <v>2.11</v>
      </c>
      <c r="BG20">
        <v>1.71</v>
      </c>
      <c r="BH20">
        <v>5.78</v>
      </c>
      <c r="BI20">
        <v>1.27</v>
      </c>
      <c r="BJ20">
        <v>0.84</v>
      </c>
      <c r="BK20">
        <v>1.53</v>
      </c>
      <c r="BL20">
        <v>0.66</v>
      </c>
      <c r="BM20">
        <v>0.1</v>
      </c>
      <c r="BN20">
        <v>2.2400000000000002</v>
      </c>
      <c r="BO20">
        <v>3.6</v>
      </c>
      <c r="BP20">
        <v>0.25</v>
      </c>
      <c r="BQ20">
        <v>1.93</v>
      </c>
      <c r="BR20">
        <v>2.11</v>
      </c>
      <c r="BS20">
        <v>0.94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4.0715519999999996</v>
      </c>
      <c r="CQ20">
        <v>3.3121499999999999</v>
      </c>
      <c r="CR20">
        <v>0.77554199999999995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76.992925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357.19264399999997</v>
      </c>
      <c r="L21">
        <v>325.293903</v>
      </c>
      <c r="M21">
        <v>88.840812</v>
      </c>
      <c r="N21">
        <v>113.925291</v>
      </c>
      <c r="O21">
        <v>119.311623</v>
      </c>
      <c r="P21">
        <v>107.54212800000001</v>
      </c>
      <c r="Q21">
        <v>5.7669899999999998</v>
      </c>
      <c r="R21">
        <v>18.738626</v>
      </c>
      <c r="S21">
        <v>13.529605999999999</v>
      </c>
      <c r="T21">
        <v>0.535416</v>
      </c>
      <c r="U21">
        <v>266.92399799999998</v>
      </c>
      <c r="V21">
        <v>1.9121999999999999</v>
      </c>
      <c r="W21">
        <v>12.228519</v>
      </c>
      <c r="X21">
        <v>33.970233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43.165238000000002</v>
      </c>
      <c r="AH21">
        <v>0</v>
      </c>
      <c r="AI21">
        <v>0</v>
      </c>
      <c r="AJ21">
        <v>0</v>
      </c>
      <c r="AK21">
        <v>52.176766999999998</v>
      </c>
      <c r="AL21">
        <v>12.22087</v>
      </c>
      <c r="AM21">
        <v>0</v>
      </c>
      <c r="AN21">
        <v>0.61809000000000003</v>
      </c>
      <c r="AO21">
        <v>0</v>
      </c>
      <c r="AP21">
        <v>1.1022879999999999</v>
      </c>
      <c r="AQ21">
        <v>0</v>
      </c>
      <c r="AR21">
        <v>6.3332059999999997</v>
      </c>
      <c r="AS21">
        <v>10.031936999999999</v>
      </c>
      <c r="AT21">
        <v>14.33844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76.972925000000004</v>
      </c>
      <c r="BA21">
        <f t="shared" si="1"/>
        <v>1691.4143280000003</v>
      </c>
      <c r="BD21">
        <v>5.0999999999999996</v>
      </c>
      <c r="BE21">
        <v>1.84</v>
      </c>
      <c r="BF21">
        <v>2.11</v>
      </c>
      <c r="BG21">
        <v>1.71</v>
      </c>
      <c r="BH21">
        <v>5.78</v>
      </c>
      <c r="BI21">
        <v>1.27</v>
      </c>
      <c r="BJ21">
        <v>0.84</v>
      </c>
      <c r="BK21">
        <v>1.53</v>
      </c>
      <c r="BL21">
        <v>0.66</v>
      </c>
      <c r="BM21">
        <v>0.08</v>
      </c>
      <c r="BN21">
        <v>2.2400000000000002</v>
      </c>
      <c r="BO21">
        <v>3.6</v>
      </c>
      <c r="BP21">
        <v>0.25</v>
      </c>
      <c r="BQ21">
        <v>1.93</v>
      </c>
      <c r="BR21">
        <v>2.11</v>
      </c>
      <c r="BS21">
        <v>0.94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4.0715519999999996</v>
      </c>
      <c r="CQ21">
        <v>3.3121499999999999</v>
      </c>
      <c r="CR21">
        <v>0.77554199999999995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76.972925000000004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357.18574999999998</v>
      </c>
      <c r="L22">
        <v>325.293903</v>
      </c>
      <c r="M22">
        <v>88.840812</v>
      </c>
      <c r="N22">
        <v>113.925291</v>
      </c>
      <c r="O22">
        <v>119.311623</v>
      </c>
      <c r="P22">
        <v>107.54212800000001</v>
      </c>
      <c r="Q22">
        <v>5.7669899999999998</v>
      </c>
      <c r="R22">
        <v>18.738626</v>
      </c>
      <c r="S22">
        <v>13.529605999999999</v>
      </c>
      <c r="T22">
        <v>0.535416</v>
      </c>
      <c r="U22">
        <v>266.92399799999998</v>
      </c>
      <c r="V22">
        <v>1.9121999999999999</v>
      </c>
      <c r="W22">
        <v>12.228519</v>
      </c>
      <c r="X22">
        <v>33.970233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43.165238000000002</v>
      </c>
      <c r="AH22">
        <v>0</v>
      </c>
      <c r="AI22">
        <v>0</v>
      </c>
      <c r="AJ22">
        <v>0</v>
      </c>
      <c r="AK22">
        <v>52.176766999999998</v>
      </c>
      <c r="AL22">
        <v>12.22087</v>
      </c>
      <c r="AM22">
        <v>0</v>
      </c>
      <c r="AN22">
        <v>0.61809000000000003</v>
      </c>
      <c r="AO22">
        <v>0</v>
      </c>
      <c r="AP22">
        <v>1.1022879999999999</v>
      </c>
      <c r="AQ22">
        <v>0</v>
      </c>
      <c r="AR22">
        <v>6.3332059999999997</v>
      </c>
      <c r="AS22">
        <v>10.031936999999999</v>
      </c>
      <c r="AT22">
        <v>14.33844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77.012924999999996</v>
      </c>
      <c r="BA22">
        <f t="shared" si="1"/>
        <v>1691.4474340000004</v>
      </c>
      <c r="BD22">
        <v>5.0999999999999996</v>
      </c>
      <c r="BE22">
        <v>1.84</v>
      </c>
      <c r="BF22">
        <v>2.11</v>
      </c>
      <c r="BG22">
        <v>1.71</v>
      </c>
      <c r="BH22">
        <v>5.78</v>
      </c>
      <c r="BI22">
        <v>1.27</v>
      </c>
      <c r="BJ22">
        <v>0.84</v>
      </c>
      <c r="BK22">
        <v>1.53</v>
      </c>
      <c r="BL22">
        <v>0.66</v>
      </c>
      <c r="BM22">
        <v>0.08</v>
      </c>
      <c r="BN22">
        <v>2.2400000000000002</v>
      </c>
      <c r="BO22">
        <v>3.6</v>
      </c>
      <c r="BP22">
        <v>0.25</v>
      </c>
      <c r="BQ22">
        <v>1.93</v>
      </c>
      <c r="BR22">
        <v>2.11</v>
      </c>
      <c r="BS22">
        <v>0.98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4.0715519999999996</v>
      </c>
      <c r="CQ22">
        <v>3.3121499999999999</v>
      </c>
      <c r="CR22">
        <v>0.77554199999999995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77.012924999999996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390.08879999999999</v>
      </c>
      <c r="L23">
        <v>327.48395900000003</v>
      </c>
      <c r="M23">
        <v>88.840812</v>
      </c>
      <c r="N23">
        <v>113.925291</v>
      </c>
      <c r="O23">
        <v>119.311623</v>
      </c>
      <c r="P23">
        <v>107.54212800000001</v>
      </c>
      <c r="Q23">
        <v>7.34884</v>
      </c>
      <c r="R23">
        <v>16.397114999999999</v>
      </c>
      <c r="S23">
        <v>12.735251999999999</v>
      </c>
      <c r="T23">
        <v>0.535416</v>
      </c>
      <c r="U23">
        <v>266.92399799999998</v>
      </c>
      <c r="V23">
        <v>6.317526</v>
      </c>
      <c r="W23">
        <v>12.228519</v>
      </c>
      <c r="X23">
        <v>33.970233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43.165238000000002</v>
      </c>
      <c r="AH23">
        <v>0</v>
      </c>
      <c r="AI23">
        <v>0</v>
      </c>
      <c r="AJ23">
        <v>0</v>
      </c>
      <c r="AK23">
        <v>52.176766999999998</v>
      </c>
      <c r="AL23">
        <v>12.22087</v>
      </c>
      <c r="AM23">
        <v>0</v>
      </c>
      <c r="AN23">
        <v>0.61809000000000003</v>
      </c>
      <c r="AO23">
        <v>0</v>
      </c>
      <c r="AP23">
        <v>1.1022879999999999</v>
      </c>
      <c r="AQ23">
        <v>0</v>
      </c>
      <c r="AR23">
        <v>6.3332059999999997</v>
      </c>
      <c r="AS23">
        <v>10.031936999999999</v>
      </c>
      <c r="AT23">
        <v>14.33844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76.666544999999999</v>
      </c>
      <c r="BA23">
        <f t="shared" si="1"/>
        <v>1729.0454710000004</v>
      </c>
      <c r="BD23">
        <v>5.0999999999999996</v>
      </c>
      <c r="BE23">
        <v>1.84</v>
      </c>
      <c r="BF23">
        <v>2.11</v>
      </c>
      <c r="BG23">
        <v>1.71</v>
      </c>
      <c r="BH23">
        <v>5.78</v>
      </c>
      <c r="BI23">
        <v>1.27</v>
      </c>
      <c r="BJ23">
        <v>0.84</v>
      </c>
      <c r="BK23">
        <v>1.53</v>
      </c>
      <c r="BL23">
        <v>0.66</v>
      </c>
      <c r="BM23">
        <v>0.08</v>
      </c>
      <c r="BN23">
        <v>2.2400000000000002</v>
      </c>
      <c r="BO23">
        <v>3.6</v>
      </c>
      <c r="BP23">
        <v>0.25</v>
      </c>
      <c r="BQ23">
        <v>1.93</v>
      </c>
      <c r="BR23">
        <v>2.11</v>
      </c>
      <c r="BS23">
        <v>1.01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3.0110459999999999</v>
      </c>
      <c r="CO23">
        <v>4.1059710000000003</v>
      </c>
      <c r="CP23">
        <v>4.0715519999999996</v>
      </c>
      <c r="CQ23">
        <v>3.3121499999999999</v>
      </c>
      <c r="CR23">
        <v>0.77554199999999995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76.666544999999999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383.73513300000002</v>
      </c>
      <c r="L24">
        <v>327.48395900000003</v>
      </c>
      <c r="M24">
        <v>88.840812</v>
      </c>
      <c r="N24">
        <v>113.925291</v>
      </c>
      <c r="O24">
        <v>119.311623</v>
      </c>
      <c r="P24">
        <v>107.54212800000001</v>
      </c>
      <c r="Q24">
        <v>9.3067220000000006</v>
      </c>
      <c r="R24">
        <v>23.70825</v>
      </c>
      <c r="S24">
        <v>17.456068999999999</v>
      </c>
      <c r="T24">
        <v>0.535416</v>
      </c>
      <c r="U24">
        <v>266.92399799999998</v>
      </c>
      <c r="V24">
        <v>9.7264049999999997</v>
      </c>
      <c r="W24">
        <v>22.548905000000001</v>
      </c>
      <c r="X24">
        <v>107.264173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43.165238000000002</v>
      </c>
      <c r="AH24">
        <v>0</v>
      </c>
      <c r="AI24">
        <v>0</v>
      </c>
      <c r="AJ24">
        <v>0</v>
      </c>
      <c r="AK24">
        <v>52.176766999999998</v>
      </c>
      <c r="AL24">
        <v>12.22087</v>
      </c>
      <c r="AM24">
        <v>0</v>
      </c>
      <c r="AN24">
        <v>0.61809000000000003</v>
      </c>
      <c r="AO24">
        <v>0</v>
      </c>
      <c r="AP24">
        <v>1.1022879999999999</v>
      </c>
      <c r="AQ24">
        <v>0</v>
      </c>
      <c r="AR24">
        <v>6.3332059999999997</v>
      </c>
      <c r="AS24">
        <v>10.031936999999999</v>
      </c>
      <c r="AT24">
        <v>14.33844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76.706545000000006</v>
      </c>
      <c r="BA24">
        <f t="shared" si="1"/>
        <v>1823.7448430000002</v>
      </c>
      <c r="BD24">
        <v>5.0999999999999996</v>
      </c>
      <c r="BE24">
        <v>1.84</v>
      </c>
      <c r="BF24">
        <v>2.11</v>
      </c>
      <c r="BG24">
        <v>1.71</v>
      </c>
      <c r="BH24">
        <v>5.78</v>
      </c>
      <c r="BI24">
        <v>1.27</v>
      </c>
      <c r="BJ24">
        <v>0.84</v>
      </c>
      <c r="BK24">
        <v>1.53</v>
      </c>
      <c r="BL24">
        <v>0.66</v>
      </c>
      <c r="BM24">
        <v>0.08</v>
      </c>
      <c r="BN24">
        <v>2.2400000000000002</v>
      </c>
      <c r="BO24">
        <v>3.6</v>
      </c>
      <c r="BP24">
        <v>0.25</v>
      </c>
      <c r="BQ24">
        <v>1.93</v>
      </c>
      <c r="BR24">
        <v>2.11</v>
      </c>
      <c r="BS24">
        <v>1.05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3.0110459999999999</v>
      </c>
      <c r="CO24">
        <v>4.1059710000000003</v>
      </c>
      <c r="CP24">
        <v>4.0715519999999996</v>
      </c>
      <c r="CQ24">
        <v>3.3121499999999999</v>
      </c>
      <c r="CR24">
        <v>0.77554199999999995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76.706545000000006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441.101133</v>
      </c>
      <c r="L25">
        <v>325.293903</v>
      </c>
      <c r="M25">
        <v>88.840812</v>
      </c>
      <c r="N25">
        <v>113.925291</v>
      </c>
      <c r="O25">
        <v>119.311623</v>
      </c>
      <c r="P25">
        <v>107.54212800000001</v>
      </c>
      <c r="Q25">
        <v>10.487595000000001</v>
      </c>
      <c r="R25">
        <v>33.874310999999999</v>
      </c>
      <c r="S25">
        <v>23.227681</v>
      </c>
      <c r="T25">
        <v>0.535416</v>
      </c>
      <c r="U25">
        <v>266.92399799999998</v>
      </c>
      <c r="V25">
        <v>14.849002</v>
      </c>
      <c r="W25">
        <v>37.674546999999997</v>
      </c>
      <c r="X25">
        <v>115.28644199999999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43.165238000000002</v>
      </c>
      <c r="AH25">
        <v>0</v>
      </c>
      <c r="AI25">
        <v>0</v>
      </c>
      <c r="AJ25">
        <v>0</v>
      </c>
      <c r="AK25">
        <v>52.176766999999998</v>
      </c>
      <c r="AL25">
        <v>12.22087</v>
      </c>
      <c r="AM25">
        <v>0</v>
      </c>
      <c r="AN25">
        <v>0.61809000000000003</v>
      </c>
      <c r="AO25">
        <v>0</v>
      </c>
      <c r="AP25">
        <v>1.1022879999999999</v>
      </c>
      <c r="AQ25">
        <v>0</v>
      </c>
      <c r="AR25">
        <v>6.3332059999999997</v>
      </c>
      <c r="AS25">
        <v>10.031936999999999</v>
      </c>
      <c r="AT25">
        <v>14.33844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76.776545000000013</v>
      </c>
      <c r="BA25">
        <f t="shared" si="1"/>
        <v>1924.3798410000004</v>
      </c>
      <c r="BD25">
        <v>5.0999999999999996</v>
      </c>
      <c r="BE25">
        <v>1.84</v>
      </c>
      <c r="BF25">
        <v>2.11</v>
      </c>
      <c r="BG25">
        <v>1.71</v>
      </c>
      <c r="BH25">
        <v>5.78</v>
      </c>
      <c r="BI25">
        <v>1.27</v>
      </c>
      <c r="BJ25">
        <v>0.84</v>
      </c>
      <c r="BK25">
        <v>1.53</v>
      </c>
      <c r="BL25">
        <v>0.68</v>
      </c>
      <c r="BM25">
        <v>0.08</v>
      </c>
      <c r="BN25">
        <v>2.2400000000000002</v>
      </c>
      <c r="BO25">
        <v>3.6</v>
      </c>
      <c r="BP25">
        <v>0.25</v>
      </c>
      <c r="BQ25">
        <v>1.93</v>
      </c>
      <c r="BR25">
        <v>2.11</v>
      </c>
      <c r="BS25">
        <v>1.1000000000000001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3.0110459999999999</v>
      </c>
      <c r="CO25">
        <v>4.1059710000000003</v>
      </c>
      <c r="CP25">
        <v>4.0715519999999996</v>
      </c>
      <c r="CQ25">
        <v>3.3121499999999999</v>
      </c>
      <c r="CR25">
        <v>0.77554199999999995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76.776545000000013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546.07201999999995</v>
      </c>
      <c r="L26">
        <v>325.293903</v>
      </c>
      <c r="M26">
        <v>88.840812</v>
      </c>
      <c r="N26">
        <v>113.925291</v>
      </c>
      <c r="O26">
        <v>119.311623</v>
      </c>
      <c r="P26">
        <v>107.54212800000001</v>
      </c>
      <c r="Q26">
        <v>10.487595000000001</v>
      </c>
      <c r="R26">
        <v>39.468285999999999</v>
      </c>
      <c r="S26">
        <v>24.619575000000001</v>
      </c>
      <c r="T26">
        <v>0.535416</v>
      </c>
      <c r="U26">
        <v>266.92399799999998</v>
      </c>
      <c r="V26">
        <v>17.34375</v>
      </c>
      <c r="W26">
        <v>37.674546999999997</v>
      </c>
      <c r="X26">
        <v>115.28644199999999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43.165238000000002</v>
      </c>
      <c r="AH26">
        <v>2.8023289999999998</v>
      </c>
      <c r="AI26">
        <v>0</v>
      </c>
      <c r="AJ26">
        <v>0</v>
      </c>
      <c r="AK26">
        <v>52.176766999999998</v>
      </c>
      <c r="AL26">
        <v>12.22087</v>
      </c>
      <c r="AM26">
        <v>0</v>
      </c>
      <c r="AN26">
        <v>0.61809000000000003</v>
      </c>
      <c r="AO26">
        <v>0</v>
      </c>
      <c r="AP26">
        <v>1.1022879999999999</v>
      </c>
      <c r="AQ26">
        <v>0</v>
      </c>
      <c r="AR26">
        <v>6.3332059999999997</v>
      </c>
      <c r="AS26">
        <v>10.031936999999999</v>
      </c>
      <c r="AT26">
        <v>14.33844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76.877962000000011</v>
      </c>
      <c r="BA26">
        <f t="shared" si="1"/>
        <v>2046.8177190000004</v>
      </c>
      <c r="BD26">
        <v>5.0999999999999996</v>
      </c>
      <c r="BE26">
        <v>1.84</v>
      </c>
      <c r="BF26">
        <v>2.11</v>
      </c>
      <c r="BG26">
        <v>1.71</v>
      </c>
      <c r="BH26">
        <v>5.78</v>
      </c>
      <c r="BI26">
        <v>1.3</v>
      </c>
      <c r="BJ26">
        <v>0.85</v>
      </c>
      <c r="BK26">
        <v>1.53</v>
      </c>
      <c r="BL26">
        <v>0.68</v>
      </c>
      <c r="BM26">
        <v>0.08</v>
      </c>
      <c r="BN26">
        <v>2.2400000000000002</v>
      </c>
      <c r="BO26">
        <v>3.6</v>
      </c>
      <c r="BP26">
        <v>0.25</v>
      </c>
      <c r="BQ26">
        <v>1.93</v>
      </c>
      <c r="BR26">
        <v>2.11</v>
      </c>
      <c r="BS26">
        <v>1.1399999999999999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3.0110459999999999</v>
      </c>
      <c r="CO26">
        <v>4.1059710000000003</v>
      </c>
      <c r="CP26">
        <v>4.0715519999999996</v>
      </c>
      <c r="CQ26">
        <v>3.3121499999999999</v>
      </c>
      <c r="CR26">
        <v>0.77554199999999995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76.877962000000011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655.14476999999999</v>
      </c>
      <c r="L27">
        <v>368.54270400000001</v>
      </c>
      <c r="M27">
        <v>88.840812</v>
      </c>
      <c r="N27">
        <v>113.925291</v>
      </c>
      <c r="O27">
        <v>119.311623</v>
      </c>
      <c r="P27">
        <v>107.54212800000001</v>
      </c>
      <c r="Q27">
        <v>10.487595000000001</v>
      </c>
      <c r="R27">
        <v>39.468285999999999</v>
      </c>
      <c r="S27">
        <v>24.619575000000001</v>
      </c>
      <c r="T27">
        <v>0.535416</v>
      </c>
      <c r="U27">
        <v>266.92399799999998</v>
      </c>
      <c r="V27">
        <v>17.34375</v>
      </c>
      <c r="W27">
        <v>38.883631000000001</v>
      </c>
      <c r="X27">
        <v>138.43881300000001</v>
      </c>
      <c r="Y27">
        <v>0</v>
      </c>
      <c r="Z27">
        <v>1.0517099999999999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43.165238000000002</v>
      </c>
      <c r="AH27">
        <v>19.616304</v>
      </c>
      <c r="AI27">
        <v>0</v>
      </c>
      <c r="AJ27">
        <v>0</v>
      </c>
      <c r="AK27">
        <v>52.176766999999998</v>
      </c>
      <c r="AL27">
        <v>12.22087</v>
      </c>
      <c r="AM27">
        <v>0</v>
      </c>
      <c r="AN27">
        <v>0.61809000000000003</v>
      </c>
      <c r="AO27">
        <v>0</v>
      </c>
      <c r="AP27">
        <v>1.1022879999999999</v>
      </c>
      <c r="AQ27">
        <v>15.144624</v>
      </c>
      <c r="AR27">
        <v>6.3332059999999997</v>
      </c>
      <c r="AS27">
        <v>10.031936999999999</v>
      </c>
      <c r="AT27">
        <v>14.33844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77.024493000000007</v>
      </c>
      <c r="BA27">
        <f t="shared" si="1"/>
        <v>2267.8393449999999</v>
      </c>
      <c r="BD27">
        <v>5.0999999999999996</v>
      </c>
      <c r="BE27">
        <v>1.84</v>
      </c>
      <c r="BF27">
        <v>2.11</v>
      </c>
      <c r="BG27">
        <v>1.71</v>
      </c>
      <c r="BH27">
        <v>5.78</v>
      </c>
      <c r="BI27">
        <v>1.31</v>
      </c>
      <c r="BJ27">
        <v>0.85</v>
      </c>
      <c r="BK27">
        <v>1.53</v>
      </c>
      <c r="BL27">
        <v>0.68</v>
      </c>
      <c r="BM27">
        <v>0.08</v>
      </c>
      <c r="BN27">
        <v>2.2400000000000002</v>
      </c>
      <c r="BO27">
        <v>3.6</v>
      </c>
      <c r="BP27">
        <v>0.25</v>
      </c>
      <c r="BQ27">
        <v>1.93</v>
      </c>
      <c r="BR27">
        <v>2.11</v>
      </c>
      <c r="BS27">
        <v>1.1399999999999999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3.0110459999999999</v>
      </c>
      <c r="CO27">
        <v>4.1059710000000003</v>
      </c>
      <c r="CP27">
        <v>4.0715519999999996</v>
      </c>
      <c r="CQ27">
        <v>3.3121499999999999</v>
      </c>
      <c r="CR27">
        <v>0.77554199999999995</v>
      </c>
      <c r="CS27">
        <v>2.6711429999999998</v>
      </c>
      <c r="CT27">
        <v>0</v>
      </c>
      <c r="CU27">
        <v>0</v>
      </c>
      <c r="CV27">
        <v>0.15794800000000001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77.024493000000007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655.14476999999999</v>
      </c>
      <c r="L28">
        <v>422.504032</v>
      </c>
      <c r="M28">
        <v>88.840812</v>
      </c>
      <c r="N28">
        <v>113.925291</v>
      </c>
      <c r="O28">
        <v>119.311623</v>
      </c>
      <c r="P28">
        <v>107.54212800000001</v>
      </c>
      <c r="Q28">
        <v>10.487595000000001</v>
      </c>
      <c r="R28">
        <v>39.468285999999999</v>
      </c>
      <c r="S28">
        <v>24.619575000000001</v>
      </c>
      <c r="T28">
        <v>0.535416</v>
      </c>
      <c r="U28">
        <v>266.92399799999998</v>
      </c>
      <c r="V28">
        <v>17.34375</v>
      </c>
      <c r="W28">
        <v>38.883631000000001</v>
      </c>
      <c r="X28">
        <v>141.03968900000001</v>
      </c>
      <c r="Y28">
        <v>0</v>
      </c>
      <c r="Z28">
        <v>6.2660879999999999</v>
      </c>
      <c r="AA28">
        <v>0</v>
      </c>
      <c r="AB28">
        <v>2.654134</v>
      </c>
      <c r="AC28">
        <v>0</v>
      </c>
      <c r="AD28">
        <v>8.626125</v>
      </c>
      <c r="AE28">
        <v>16.264408</v>
      </c>
      <c r="AF28">
        <v>8.742578</v>
      </c>
      <c r="AG28">
        <v>43.165238000000002</v>
      </c>
      <c r="AH28">
        <v>42.034936000000002</v>
      </c>
      <c r="AI28">
        <v>0</v>
      </c>
      <c r="AJ28">
        <v>0</v>
      </c>
      <c r="AK28">
        <v>52.176766999999998</v>
      </c>
      <c r="AL28">
        <v>12.22087</v>
      </c>
      <c r="AM28">
        <v>0</v>
      </c>
      <c r="AN28">
        <v>0.61809000000000003</v>
      </c>
      <c r="AO28">
        <v>0</v>
      </c>
      <c r="AP28">
        <v>1.1022879999999999</v>
      </c>
      <c r="AQ28">
        <v>15.144624</v>
      </c>
      <c r="AR28">
        <v>6.3332059999999997</v>
      </c>
      <c r="AS28">
        <v>10.031936999999999</v>
      </c>
      <c r="AT28">
        <v>14.33844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77.575107000000003</v>
      </c>
      <c r="BA28">
        <f t="shared" si="1"/>
        <v>2363.8654319999996</v>
      </c>
      <c r="BD28">
        <v>5.0999999999999996</v>
      </c>
      <c r="BE28">
        <v>1.84</v>
      </c>
      <c r="BF28">
        <v>2.11</v>
      </c>
      <c r="BG28">
        <v>1.71</v>
      </c>
      <c r="BH28">
        <v>5.78</v>
      </c>
      <c r="BI28">
        <v>1.31</v>
      </c>
      <c r="BJ28">
        <v>0.85</v>
      </c>
      <c r="BK28">
        <v>1.53</v>
      </c>
      <c r="BL28">
        <v>0.68</v>
      </c>
      <c r="BM28">
        <v>0.08</v>
      </c>
      <c r="BN28">
        <v>2.2400000000000002</v>
      </c>
      <c r="BO28">
        <v>3.6</v>
      </c>
      <c r="BP28">
        <v>0.25</v>
      </c>
      <c r="BQ28">
        <v>1.93</v>
      </c>
      <c r="BR28">
        <v>2.11</v>
      </c>
      <c r="BS28">
        <v>1.19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3.0110459999999999</v>
      </c>
      <c r="CO28">
        <v>4.1059710000000003</v>
      </c>
      <c r="CP28">
        <v>4.0715519999999996</v>
      </c>
      <c r="CQ28">
        <v>3.3121499999999999</v>
      </c>
      <c r="CR28">
        <v>0.77554199999999995</v>
      </c>
      <c r="CS28">
        <v>2.6711429999999998</v>
      </c>
      <c r="CT28">
        <v>0</v>
      </c>
      <c r="CU28">
        <v>0.32124999999999998</v>
      </c>
      <c r="CV28">
        <v>0.337312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77.575107000000003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655.14476999999999</v>
      </c>
      <c r="L29">
        <v>518.11403199999995</v>
      </c>
      <c r="M29">
        <v>88.840812</v>
      </c>
      <c r="N29">
        <v>113.925291</v>
      </c>
      <c r="O29">
        <v>119.311623</v>
      </c>
      <c r="P29">
        <v>107.54212800000001</v>
      </c>
      <c r="Q29">
        <v>10.487595000000001</v>
      </c>
      <c r="R29">
        <v>39.468285999999999</v>
      </c>
      <c r="S29">
        <v>24.619575000000001</v>
      </c>
      <c r="T29">
        <v>0.535416</v>
      </c>
      <c r="U29">
        <v>263.52506199999999</v>
      </c>
      <c r="V29">
        <v>17.34375</v>
      </c>
      <c r="W29">
        <v>38.883631000000001</v>
      </c>
      <c r="X29">
        <v>141.03968900000001</v>
      </c>
      <c r="Y29">
        <v>0</v>
      </c>
      <c r="Z29">
        <v>6.8361150000000004</v>
      </c>
      <c r="AA29">
        <v>0</v>
      </c>
      <c r="AB29">
        <v>5.3082669999999998</v>
      </c>
      <c r="AC29">
        <v>0</v>
      </c>
      <c r="AD29">
        <v>8.626125</v>
      </c>
      <c r="AE29">
        <v>32.528816999999997</v>
      </c>
      <c r="AF29">
        <v>8.742578</v>
      </c>
      <c r="AG29">
        <v>43.165238000000002</v>
      </c>
      <c r="AH29">
        <v>66.975665000000006</v>
      </c>
      <c r="AI29">
        <v>0</v>
      </c>
      <c r="AJ29">
        <v>0</v>
      </c>
      <c r="AK29">
        <v>52.176766999999998</v>
      </c>
      <c r="AL29">
        <v>12.22087</v>
      </c>
      <c r="AM29">
        <v>0</v>
      </c>
      <c r="AN29">
        <v>0.61809000000000003</v>
      </c>
      <c r="AO29">
        <v>0</v>
      </c>
      <c r="AP29">
        <v>1.8371459999999999</v>
      </c>
      <c r="AQ29">
        <v>31.172684</v>
      </c>
      <c r="AR29">
        <v>10.555344</v>
      </c>
      <c r="AS29">
        <v>10.031936999999999</v>
      </c>
      <c r="AT29">
        <v>14.33844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77.773211000000003</v>
      </c>
      <c r="BA29">
        <f t="shared" si="1"/>
        <v>2521.6889539999993</v>
      </c>
      <c r="BD29">
        <v>5.0999999999999996</v>
      </c>
      <c r="BE29">
        <v>1.84</v>
      </c>
      <c r="BF29">
        <v>2.11</v>
      </c>
      <c r="BG29">
        <v>1.71</v>
      </c>
      <c r="BH29">
        <v>5.78</v>
      </c>
      <c r="BI29">
        <v>1.31</v>
      </c>
      <c r="BJ29">
        <v>0.85</v>
      </c>
      <c r="BK29">
        <v>1.53</v>
      </c>
      <c r="BL29">
        <v>0.68</v>
      </c>
      <c r="BM29">
        <v>0.08</v>
      </c>
      <c r="BN29">
        <v>2.2400000000000002</v>
      </c>
      <c r="BO29">
        <v>3.6</v>
      </c>
      <c r="BP29">
        <v>0.25</v>
      </c>
      <c r="BQ29">
        <v>1.93</v>
      </c>
      <c r="BR29">
        <v>2.11</v>
      </c>
      <c r="BS29">
        <v>1.19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3.0110459999999999</v>
      </c>
      <c r="CO29">
        <v>4.1059710000000003</v>
      </c>
      <c r="CP29">
        <v>4.0715519999999996</v>
      </c>
      <c r="CQ29">
        <v>3.3121499999999999</v>
      </c>
      <c r="CR29">
        <v>0.77554199999999995</v>
      </c>
      <c r="CS29">
        <v>2.6711429999999998</v>
      </c>
      <c r="CT29">
        <v>0</v>
      </c>
      <c r="CU29">
        <v>0.32124999999999998</v>
      </c>
      <c r="CV29">
        <v>0.535416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77.773211000000003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655.14476999999999</v>
      </c>
      <c r="L30">
        <v>599.28826000000004</v>
      </c>
      <c r="M30">
        <v>88.840812</v>
      </c>
      <c r="N30">
        <v>113.925291</v>
      </c>
      <c r="O30">
        <v>119.311623</v>
      </c>
      <c r="P30">
        <v>107.54212800000001</v>
      </c>
      <c r="Q30">
        <v>10.487595000000001</v>
      </c>
      <c r="R30">
        <v>39.468285999999999</v>
      </c>
      <c r="S30">
        <v>24.619575000000001</v>
      </c>
      <c r="T30">
        <v>0.535416</v>
      </c>
      <c r="U30">
        <v>263.52506199999999</v>
      </c>
      <c r="V30">
        <v>17.34375</v>
      </c>
      <c r="W30">
        <v>38.883631000000001</v>
      </c>
      <c r="X30">
        <v>141.03968900000001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18.036443999999999</v>
      </c>
      <c r="AE30">
        <v>48.945703999999999</v>
      </c>
      <c r="AF30">
        <v>17.485157000000001</v>
      </c>
      <c r="AG30">
        <v>43.165238000000002</v>
      </c>
      <c r="AH30">
        <v>92.290037999999996</v>
      </c>
      <c r="AI30">
        <v>3.7832880000000002</v>
      </c>
      <c r="AJ30">
        <v>0</v>
      </c>
      <c r="AK30">
        <v>52.176766999999998</v>
      </c>
      <c r="AL30">
        <v>12.22087</v>
      </c>
      <c r="AM30">
        <v>5.1683709999999996</v>
      </c>
      <c r="AN30">
        <v>0.61809000000000003</v>
      </c>
      <c r="AO30">
        <v>0</v>
      </c>
      <c r="AP30">
        <v>1.8371459999999999</v>
      </c>
      <c r="AQ30">
        <v>45.433872000000001</v>
      </c>
      <c r="AR30">
        <v>26.388359999999999</v>
      </c>
      <c r="AS30">
        <v>15.948207</v>
      </c>
      <c r="AT30">
        <v>14.33844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78.350695000000002</v>
      </c>
      <c r="BA30">
        <f t="shared" si="1"/>
        <v>2720.2626830000008</v>
      </c>
      <c r="BD30">
        <v>5.0999999999999996</v>
      </c>
      <c r="BE30">
        <v>1.84</v>
      </c>
      <c r="BF30">
        <v>2.11</v>
      </c>
      <c r="BG30">
        <v>1.71</v>
      </c>
      <c r="BH30">
        <v>5.78</v>
      </c>
      <c r="BI30">
        <v>1.31</v>
      </c>
      <c r="BJ30">
        <v>0.85</v>
      </c>
      <c r="BK30">
        <v>1.53</v>
      </c>
      <c r="BL30">
        <v>0.68</v>
      </c>
      <c r="BM30">
        <v>0.08</v>
      </c>
      <c r="BN30">
        <v>2.2400000000000002</v>
      </c>
      <c r="BO30">
        <v>3.6</v>
      </c>
      <c r="BP30">
        <v>0.25</v>
      </c>
      <c r="BQ30">
        <v>1.93</v>
      </c>
      <c r="BR30">
        <v>2.11</v>
      </c>
      <c r="BS30">
        <v>1.19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3.0110459999999999</v>
      </c>
      <c r="CO30">
        <v>4.1059710000000003</v>
      </c>
      <c r="CP30">
        <v>4.0715519999999996</v>
      </c>
      <c r="CQ30">
        <v>3.3121499999999999</v>
      </c>
      <c r="CR30">
        <v>0.77554199999999995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78.350695000000002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655.14476999999999</v>
      </c>
      <c r="L31">
        <v>599.28826000000004</v>
      </c>
      <c r="M31">
        <v>88.840812</v>
      </c>
      <c r="N31">
        <v>113.925291</v>
      </c>
      <c r="O31">
        <v>119.311623</v>
      </c>
      <c r="P31">
        <v>107.54212800000001</v>
      </c>
      <c r="Q31">
        <v>10.487595000000001</v>
      </c>
      <c r="R31">
        <v>39.468285999999999</v>
      </c>
      <c r="S31">
        <v>24.619575000000001</v>
      </c>
      <c r="T31">
        <v>0.535416</v>
      </c>
      <c r="U31">
        <v>263.52506199999999</v>
      </c>
      <c r="V31">
        <v>17.34375</v>
      </c>
      <c r="W31">
        <v>40.624688999999996</v>
      </c>
      <c r="X31">
        <v>141.03968900000001</v>
      </c>
      <c r="Y31">
        <v>0</v>
      </c>
      <c r="Z31">
        <v>12.532176</v>
      </c>
      <c r="AA31">
        <v>17.033954000000001</v>
      </c>
      <c r="AB31">
        <v>26.143215999999999</v>
      </c>
      <c r="AC31">
        <v>0</v>
      </c>
      <c r="AD31">
        <v>27.054666000000001</v>
      </c>
      <c r="AE31">
        <v>48.960951999999999</v>
      </c>
      <c r="AF31">
        <v>29.433347000000001</v>
      </c>
      <c r="AG31">
        <v>43.165238000000002</v>
      </c>
      <c r="AH31">
        <v>113.961383</v>
      </c>
      <c r="AI31">
        <v>16.394247</v>
      </c>
      <c r="AJ31">
        <v>0</v>
      </c>
      <c r="AK31">
        <v>52.176766999999998</v>
      </c>
      <c r="AL31">
        <v>12.22087</v>
      </c>
      <c r="AM31">
        <v>10.415849</v>
      </c>
      <c r="AN31">
        <v>0.61809000000000003</v>
      </c>
      <c r="AO31">
        <v>0</v>
      </c>
      <c r="AP31">
        <v>1.8371459999999999</v>
      </c>
      <c r="AQ31">
        <v>62.345368999999998</v>
      </c>
      <c r="AR31">
        <v>26.388359999999999</v>
      </c>
      <c r="AS31">
        <v>15.948207</v>
      </c>
      <c r="AT31">
        <v>14.33844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81.42004900000002</v>
      </c>
      <c r="BA31">
        <f t="shared" si="1"/>
        <v>2834.0852720000003</v>
      </c>
      <c r="BD31">
        <v>5.1100000000000003</v>
      </c>
      <c r="BE31">
        <v>1.84</v>
      </c>
      <c r="BF31">
        <v>2.15</v>
      </c>
      <c r="BG31">
        <v>1.71</v>
      </c>
      <c r="BH31">
        <v>7.59</v>
      </c>
      <c r="BI31">
        <v>1.28</v>
      </c>
      <c r="BJ31">
        <v>0.85</v>
      </c>
      <c r="BK31">
        <v>1.53</v>
      </c>
      <c r="BL31">
        <v>0.68</v>
      </c>
      <c r="BM31">
        <v>0.17</v>
      </c>
      <c r="BN31">
        <v>2.2400000000000002</v>
      </c>
      <c r="BO31">
        <v>3.6</v>
      </c>
      <c r="BP31">
        <v>0.25</v>
      </c>
      <c r="BQ31">
        <v>1.93</v>
      </c>
      <c r="BR31">
        <v>2.11</v>
      </c>
      <c r="BS31">
        <v>1.19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3.0110459999999999</v>
      </c>
      <c r="CO31">
        <v>4.1059710000000003</v>
      </c>
      <c r="CP31">
        <v>4.0715519999999996</v>
      </c>
      <c r="CQ31">
        <v>3.3121499999999999</v>
      </c>
      <c r="CR31">
        <v>0.77554199999999995</v>
      </c>
      <c r="CS31">
        <v>2.6711429999999998</v>
      </c>
      <c r="CT31">
        <v>0.47798099999999999</v>
      </c>
      <c r="CU31">
        <v>1.192639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81.42004900000002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655.14476999999999</v>
      </c>
      <c r="L32">
        <v>599.28826000000004</v>
      </c>
      <c r="M32">
        <v>88.840812</v>
      </c>
      <c r="N32">
        <v>113.925291</v>
      </c>
      <c r="O32">
        <v>119.311623</v>
      </c>
      <c r="P32">
        <v>107.54212800000001</v>
      </c>
      <c r="Q32">
        <v>10.487595000000001</v>
      </c>
      <c r="R32">
        <v>39.468285999999999</v>
      </c>
      <c r="S32">
        <v>24.619575000000001</v>
      </c>
      <c r="T32">
        <v>0.535416</v>
      </c>
      <c r="U32">
        <v>263.52506199999999</v>
      </c>
      <c r="V32">
        <v>17.34375</v>
      </c>
      <c r="W32">
        <v>40.624688999999996</v>
      </c>
      <c r="X32">
        <v>141.03968900000001</v>
      </c>
      <c r="Y32">
        <v>0</v>
      </c>
      <c r="Z32">
        <v>12.532176</v>
      </c>
      <c r="AA32">
        <v>26.865186000000001</v>
      </c>
      <c r="AB32">
        <v>39.33426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43.165238000000002</v>
      </c>
      <c r="AH32">
        <v>115.362548</v>
      </c>
      <c r="AI32">
        <v>16.394247</v>
      </c>
      <c r="AJ32">
        <v>0</v>
      </c>
      <c r="AK32">
        <v>52.176766999999998</v>
      </c>
      <c r="AL32">
        <v>12.22087</v>
      </c>
      <c r="AM32">
        <v>15.663327000000001</v>
      </c>
      <c r="AN32">
        <v>0.61809000000000003</v>
      </c>
      <c r="AO32">
        <v>0</v>
      </c>
      <c r="AP32">
        <v>1.8371459999999999</v>
      </c>
      <c r="AQ32">
        <v>62.345368999999998</v>
      </c>
      <c r="AR32">
        <v>10.555344</v>
      </c>
      <c r="AS32">
        <v>15.948207</v>
      </c>
      <c r="AT32">
        <v>14.33844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82.870757999999995</v>
      </c>
      <c r="BA32">
        <f t="shared" si="1"/>
        <v>2849.373884000001</v>
      </c>
      <c r="BD32">
        <v>5.1100000000000003</v>
      </c>
      <c r="BE32">
        <v>1.84</v>
      </c>
      <c r="BF32">
        <v>2.15</v>
      </c>
      <c r="BG32">
        <v>1.71</v>
      </c>
      <c r="BH32">
        <v>9.0299999999999994</v>
      </c>
      <c r="BI32">
        <v>1.28</v>
      </c>
      <c r="BJ32">
        <v>0.85</v>
      </c>
      <c r="BK32">
        <v>1.53</v>
      </c>
      <c r="BL32">
        <v>0.68</v>
      </c>
      <c r="BM32">
        <v>0.17</v>
      </c>
      <c r="BN32">
        <v>2.2400000000000002</v>
      </c>
      <c r="BO32">
        <v>3.6</v>
      </c>
      <c r="BP32">
        <v>0.25</v>
      </c>
      <c r="BQ32">
        <v>1.93</v>
      </c>
      <c r="BR32">
        <v>2.11</v>
      </c>
      <c r="BS32">
        <v>1.19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3.0110459999999999</v>
      </c>
      <c r="CO32">
        <v>4.1059710000000003</v>
      </c>
      <c r="CP32">
        <v>4.0715519999999996</v>
      </c>
      <c r="CQ32">
        <v>3.3121499999999999</v>
      </c>
      <c r="CR32">
        <v>0.77554199999999995</v>
      </c>
      <c r="CS32">
        <v>2.6711429999999998</v>
      </c>
      <c r="CT32">
        <v>0.47798099999999999</v>
      </c>
      <c r="CU32">
        <v>1.192639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82.870757999999995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599.28826000000004</v>
      </c>
      <c r="M33">
        <v>88.840812</v>
      </c>
      <c r="N33">
        <v>113.925291</v>
      </c>
      <c r="O33">
        <v>119.311623</v>
      </c>
      <c r="P33">
        <v>107.54212800000001</v>
      </c>
      <c r="Q33">
        <v>10.487595000000001</v>
      </c>
      <c r="R33">
        <v>39.468285999999999</v>
      </c>
      <c r="S33">
        <v>24.619575000000001</v>
      </c>
      <c r="T33">
        <v>0.535416</v>
      </c>
      <c r="U33">
        <v>263.52506199999999</v>
      </c>
      <c r="V33">
        <v>17.34375</v>
      </c>
      <c r="W33">
        <v>40.624688999999996</v>
      </c>
      <c r="X33">
        <v>141.03968900000001</v>
      </c>
      <c r="Y33">
        <v>0</v>
      </c>
      <c r="Z33">
        <v>12.532176</v>
      </c>
      <c r="AA33">
        <v>26.865186000000001</v>
      </c>
      <c r="AB33">
        <v>39.33426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43.165238000000002</v>
      </c>
      <c r="AH33">
        <v>115.362548</v>
      </c>
      <c r="AI33">
        <v>16.394247</v>
      </c>
      <c r="AJ33">
        <v>0</v>
      </c>
      <c r="AK33">
        <v>52.176766999999998</v>
      </c>
      <c r="AL33">
        <v>12.22087</v>
      </c>
      <c r="AM33">
        <v>15.663327000000001</v>
      </c>
      <c r="AN33">
        <v>0.61809000000000003</v>
      </c>
      <c r="AO33">
        <v>0</v>
      </c>
      <c r="AP33">
        <v>1.2860020000000001</v>
      </c>
      <c r="AQ33">
        <v>62.345368999999998</v>
      </c>
      <c r="AR33">
        <v>6.3332059999999997</v>
      </c>
      <c r="AS33">
        <v>15.948207</v>
      </c>
      <c r="AT33">
        <v>10.753830000000001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82.870757999999995</v>
      </c>
      <c r="BA33">
        <f t="shared" si="1"/>
        <v>2841.015992000001</v>
      </c>
      <c r="BD33">
        <v>5.1100000000000003</v>
      </c>
      <c r="BE33">
        <v>1.84</v>
      </c>
      <c r="BF33">
        <v>2.15</v>
      </c>
      <c r="BG33">
        <v>1.71</v>
      </c>
      <c r="BH33">
        <v>9.0299999999999994</v>
      </c>
      <c r="BI33">
        <v>1.28</v>
      </c>
      <c r="BJ33">
        <v>0.85</v>
      </c>
      <c r="BK33">
        <v>1.53</v>
      </c>
      <c r="BL33">
        <v>0.68</v>
      </c>
      <c r="BM33">
        <v>0.17</v>
      </c>
      <c r="BN33">
        <v>2.2400000000000002</v>
      </c>
      <c r="BO33">
        <v>3.6</v>
      </c>
      <c r="BP33">
        <v>0.25</v>
      </c>
      <c r="BQ33">
        <v>1.93</v>
      </c>
      <c r="BR33">
        <v>2.11</v>
      </c>
      <c r="BS33">
        <v>1.19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3.0110459999999999</v>
      </c>
      <c r="CO33">
        <v>4.1059710000000003</v>
      </c>
      <c r="CP33">
        <v>4.0715519999999996</v>
      </c>
      <c r="CQ33">
        <v>3.3121499999999999</v>
      </c>
      <c r="CR33">
        <v>0.77554199999999995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82.870757999999995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599.28826000000004</v>
      </c>
      <c r="M34">
        <v>88.840812</v>
      </c>
      <c r="N34">
        <v>113.925291</v>
      </c>
      <c r="O34">
        <v>119.311623</v>
      </c>
      <c r="P34">
        <v>107.54212800000001</v>
      </c>
      <c r="Q34">
        <v>10.487595000000001</v>
      </c>
      <c r="R34">
        <v>39.468285999999999</v>
      </c>
      <c r="S34">
        <v>24.619575000000001</v>
      </c>
      <c r="T34">
        <v>0.535416</v>
      </c>
      <c r="U34">
        <v>263.52506199999999</v>
      </c>
      <c r="V34">
        <v>17.34375</v>
      </c>
      <c r="W34">
        <v>40.624688999999996</v>
      </c>
      <c r="X34">
        <v>141.03968900000001</v>
      </c>
      <c r="Y34">
        <v>0</v>
      </c>
      <c r="Z34">
        <v>12.532176</v>
      </c>
      <c r="AA34">
        <v>26.865186000000001</v>
      </c>
      <c r="AB34">
        <v>39.33426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43.165238000000002</v>
      </c>
      <c r="AH34">
        <v>115.362548</v>
      </c>
      <c r="AI34">
        <v>16.394247</v>
      </c>
      <c r="AJ34">
        <v>0</v>
      </c>
      <c r="AK34">
        <v>52.176766999999998</v>
      </c>
      <c r="AL34">
        <v>12.22087</v>
      </c>
      <c r="AM34">
        <v>15.663327000000001</v>
      </c>
      <c r="AN34">
        <v>0.61809000000000003</v>
      </c>
      <c r="AO34">
        <v>0</v>
      </c>
      <c r="AP34">
        <v>1.1022879999999999</v>
      </c>
      <c r="AQ34">
        <v>62.345368999999998</v>
      </c>
      <c r="AR34">
        <v>10.555344</v>
      </c>
      <c r="AS34">
        <v>10.031936999999999</v>
      </c>
      <c r="AT34">
        <v>10.753830000000001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83.268304999999998</v>
      </c>
      <c r="BA34">
        <f t="shared" si="1"/>
        <v>2839.5356930000016</v>
      </c>
      <c r="BD34">
        <v>5.1100000000000003</v>
      </c>
      <c r="BE34">
        <v>1.84</v>
      </c>
      <c r="BF34">
        <v>2.15</v>
      </c>
      <c r="BG34">
        <v>1.71</v>
      </c>
      <c r="BH34">
        <v>9.0299999999999994</v>
      </c>
      <c r="BI34">
        <v>1.28</v>
      </c>
      <c r="BJ34">
        <v>0.85</v>
      </c>
      <c r="BK34">
        <v>1.53</v>
      </c>
      <c r="BL34">
        <v>0.68</v>
      </c>
      <c r="BM34">
        <v>0.17</v>
      </c>
      <c r="BN34">
        <v>2.2400000000000002</v>
      </c>
      <c r="BO34">
        <v>3.6</v>
      </c>
      <c r="BP34">
        <v>0.25</v>
      </c>
      <c r="BQ34">
        <v>1.93</v>
      </c>
      <c r="BR34">
        <v>2.11</v>
      </c>
      <c r="BS34">
        <v>1.19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3.0110459999999999</v>
      </c>
      <c r="CO34">
        <v>4.1059710000000003</v>
      </c>
      <c r="CP34">
        <v>4.0715519999999996</v>
      </c>
      <c r="CQ34">
        <v>3.3121499999999999</v>
      </c>
      <c r="CR34">
        <v>0.77554199999999995</v>
      </c>
      <c r="CS34">
        <v>2.6711429999999998</v>
      </c>
      <c r="CT34">
        <v>0.47798099999999999</v>
      </c>
      <c r="CU34">
        <v>1.5901860000000001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83.268304999999998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599.28826000000004</v>
      </c>
      <c r="M35">
        <v>88.840812</v>
      </c>
      <c r="N35">
        <v>113.925291</v>
      </c>
      <c r="O35">
        <v>119.311623</v>
      </c>
      <c r="P35">
        <v>107.54212800000001</v>
      </c>
      <c r="Q35">
        <v>10.487595000000001</v>
      </c>
      <c r="R35">
        <v>39.468285999999999</v>
      </c>
      <c r="S35">
        <v>24.619575000000001</v>
      </c>
      <c r="T35">
        <v>0.535416</v>
      </c>
      <c r="U35">
        <v>263.52506199999999</v>
      </c>
      <c r="V35">
        <v>17.34375</v>
      </c>
      <c r="W35">
        <v>40.624688999999996</v>
      </c>
      <c r="X35">
        <v>141.03968900000001</v>
      </c>
      <c r="Y35">
        <v>0</v>
      </c>
      <c r="Z35">
        <v>12.515349000000001</v>
      </c>
      <c r="AA35">
        <v>26.865186000000001</v>
      </c>
      <c r="AB35">
        <v>39.33426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43.165238000000002</v>
      </c>
      <c r="AH35">
        <v>115.362548</v>
      </c>
      <c r="AI35">
        <v>16.394247</v>
      </c>
      <c r="AJ35">
        <v>0</v>
      </c>
      <c r="AK35">
        <v>52.176766999999998</v>
      </c>
      <c r="AL35">
        <v>12.22087</v>
      </c>
      <c r="AM35">
        <v>10.415849</v>
      </c>
      <c r="AN35">
        <v>0.61809000000000003</v>
      </c>
      <c r="AO35">
        <v>0</v>
      </c>
      <c r="AP35">
        <v>1.4697169999999999</v>
      </c>
      <c r="AQ35">
        <v>62.345368999999998</v>
      </c>
      <c r="AR35">
        <v>26.388359999999999</v>
      </c>
      <c r="AS35">
        <v>10.031936999999999</v>
      </c>
      <c r="AT35">
        <v>10.753830000000001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83.288304999999994</v>
      </c>
      <c r="BA35">
        <f t="shared" si="1"/>
        <v>2850.491833000001</v>
      </c>
      <c r="BD35">
        <v>5.1100000000000003</v>
      </c>
      <c r="BE35">
        <v>1.84</v>
      </c>
      <c r="BF35">
        <v>2.15</v>
      </c>
      <c r="BG35">
        <v>1.71</v>
      </c>
      <c r="BH35">
        <v>9.0299999999999994</v>
      </c>
      <c r="BI35">
        <v>1.28</v>
      </c>
      <c r="BJ35">
        <v>0.85</v>
      </c>
      <c r="BK35">
        <v>1.53</v>
      </c>
      <c r="BL35">
        <v>0.7</v>
      </c>
      <c r="BM35">
        <v>0.17</v>
      </c>
      <c r="BN35">
        <v>2.2400000000000002</v>
      </c>
      <c r="BO35">
        <v>3.6</v>
      </c>
      <c r="BP35">
        <v>0.25</v>
      </c>
      <c r="BQ35">
        <v>1.93</v>
      </c>
      <c r="BR35">
        <v>2.11</v>
      </c>
      <c r="BS35">
        <v>1.19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3.0110459999999999</v>
      </c>
      <c r="CO35">
        <v>4.1059710000000003</v>
      </c>
      <c r="CP35">
        <v>4.0715519999999996</v>
      </c>
      <c r="CQ35">
        <v>3.3121499999999999</v>
      </c>
      <c r="CR35">
        <v>0.77554199999999995</v>
      </c>
      <c r="CS35">
        <v>2.6711429999999998</v>
      </c>
      <c r="CT35">
        <v>0.47798099999999999</v>
      </c>
      <c r="CU35">
        <v>1.5901860000000001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83.288304999999994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599.28826000000004</v>
      </c>
      <c r="M36">
        <v>88.840812</v>
      </c>
      <c r="N36">
        <v>113.925291</v>
      </c>
      <c r="O36">
        <v>119.311623</v>
      </c>
      <c r="P36">
        <v>107.54212800000001</v>
      </c>
      <c r="Q36">
        <v>10.487595000000001</v>
      </c>
      <c r="R36">
        <v>39.468285999999999</v>
      </c>
      <c r="S36">
        <v>24.619575000000001</v>
      </c>
      <c r="T36">
        <v>0.535416</v>
      </c>
      <c r="U36">
        <v>263.52506199999999</v>
      </c>
      <c r="V36">
        <v>17.34375</v>
      </c>
      <c r="W36">
        <v>40.624688999999996</v>
      </c>
      <c r="X36">
        <v>141.03968900000001</v>
      </c>
      <c r="Y36">
        <v>0</v>
      </c>
      <c r="Z36">
        <v>12.515349000000001</v>
      </c>
      <c r="AA36">
        <v>16.994678</v>
      </c>
      <c r="AB36">
        <v>26.143215999999999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43.165238000000002</v>
      </c>
      <c r="AH36">
        <v>113.961383</v>
      </c>
      <c r="AI36">
        <v>16.394247</v>
      </c>
      <c r="AJ36">
        <v>0</v>
      </c>
      <c r="AK36">
        <v>52.176766999999998</v>
      </c>
      <c r="AL36">
        <v>12.22087</v>
      </c>
      <c r="AM36">
        <v>5.2211090000000002</v>
      </c>
      <c r="AN36">
        <v>0.61809000000000003</v>
      </c>
      <c r="AO36">
        <v>0</v>
      </c>
      <c r="AP36">
        <v>1.4697169999999999</v>
      </c>
      <c r="AQ36">
        <v>62.345368999999998</v>
      </c>
      <c r="AR36">
        <v>26.388359999999999</v>
      </c>
      <c r="AS36">
        <v>10.031936999999999</v>
      </c>
      <c r="AT36">
        <v>10.753830000000001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82.890049000000005</v>
      </c>
      <c r="BA36">
        <f t="shared" si="1"/>
        <v>2820.4361200000008</v>
      </c>
      <c r="BD36">
        <v>5.1100000000000003</v>
      </c>
      <c r="BE36">
        <v>1.84</v>
      </c>
      <c r="BF36">
        <v>2.15</v>
      </c>
      <c r="BG36">
        <v>1.71</v>
      </c>
      <c r="BH36">
        <v>9.0299999999999994</v>
      </c>
      <c r="BI36">
        <v>1.28</v>
      </c>
      <c r="BJ36">
        <v>0.85</v>
      </c>
      <c r="BK36">
        <v>1.53</v>
      </c>
      <c r="BL36">
        <v>0.71</v>
      </c>
      <c r="BM36">
        <v>0.17</v>
      </c>
      <c r="BN36">
        <v>2.2400000000000002</v>
      </c>
      <c r="BO36">
        <v>3.6</v>
      </c>
      <c r="BP36">
        <v>0.25</v>
      </c>
      <c r="BQ36">
        <v>1.93</v>
      </c>
      <c r="BR36">
        <v>2.11</v>
      </c>
      <c r="BS36">
        <v>1.19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3.0110459999999999</v>
      </c>
      <c r="CO36">
        <v>4.1059710000000003</v>
      </c>
      <c r="CP36">
        <v>4.0715519999999996</v>
      </c>
      <c r="CQ36">
        <v>3.3121499999999999</v>
      </c>
      <c r="CR36">
        <v>0.77554199999999995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82.890049000000005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599.28826000000004</v>
      </c>
      <c r="M37">
        <v>88.840812</v>
      </c>
      <c r="N37">
        <v>113.925291</v>
      </c>
      <c r="O37">
        <v>119.311623</v>
      </c>
      <c r="P37">
        <v>107.54212800000001</v>
      </c>
      <c r="Q37">
        <v>10.487595000000001</v>
      </c>
      <c r="R37">
        <v>39.468285999999999</v>
      </c>
      <c r="S37">
        <v>24.619575000000001</v>
      </c>
      <c r="T37">
        <v>0.535416</v>
      </c>
      <c r="U37">
        <v>263.52506199999999</v>
      </c>
      <c r="V37">
        <v>17.34375</v>
      </c>
      <c r="W37">
        <v>40.624688999999996</v>
      </c>
      <c r="X37">
        <v>141.03968900000001</v>
      </c>
      <c r="Y37">
        <v>0</v>
      </c>
      <c r="Z37">
        <v>6.8361150000000004</v>
      </c>
      <c r="AA37">
        <v>3.6255310000000001</v>
      </c>
      <c r="AB37">
        <v>5.3082669999999998</v>
      </c>
      <c r="AC37">
        <v>0</v>
      </c>
      <c r="AD37">
        <v>27.054666000000001</v>
      </c>
      <c r="AE37">
        <v>32.528816999999997</v>
      </c>
      <c r="AF37">
        <v>17.485157000000001</v>
      </c>
      <c r="AG37">
        <v>43.165238000000002</v>
      </c>
      <c r="AH37">
        <v>92.290037999999996</v>
      </c>
      <c r="AI37">
        <v>3.7832880000000002</v>
      </c>
      <c r="AJ37">
        <v>0</v>
      </c>
      <c r="AK37">
        <v>52.176766999999998</v>
      </c>
      <c r="AL37">
        <v>12.22087</v>
      </c>
      <c r="AM37">
        <v>0</v>
      </c>
      <c r="AN37">
        <v>0.61809000000000003</v>
      </c>
      <c r="AO37">
        <v>0</v>
      </c>
      <c r="AP37">
        <v>1.4697169999999999</v>
      </c>
      <c r="AQ37">
        <v>62.345368999999998</v>
      </c>
      <c r="AR37">
        <v>10.555344</v>
      </c>
      <c r="AS37">
        <v>10.031936999999999</v>
      </c>
      <c r="AT37">
        <v>10.753830000000001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81.800695000000005</v>
      </c>
      <c r="BA37">
        <f t="shared" si="1"/>
        <v>2695.7466820000009</v>
      </c>
      <c r="BD37">
        <v>5.1100000000000003</v>
      </c>
      <c r="BE37">
        <v>1.84</v>
      </c>
      <c r="BF37">
        <v>2.15</v>
      </c>
      <c r="BG37">
        <v>1.71</v>
      </c>
      <c r="BH37">
        <v>9.0299999999999994</v>
      </c>
      <c r="BI37">
        <v>1.34</v>
      </c>
      <c r="BJ37">
        <v>0.85</v>
      </c>
      <c r="BK37">
        <v>1.53</v>
      </c>
      <c r="BL37">
        <v>0.71</v>
      </c>
      <c r="BM37">
        <v>0.17</v>
      </c>
      <c r="BN37">
        <v>2.2400000000000002</v>
      </c>
      <c r="BO37">
        <v>3.6</v>
      </c>
      <c r="BP37">
        <v>0.25</v>
      </c>
      <c r="BQ37">
        <v>1.93</v>
      </c>
      <c r="BR37">
        <v>2.11</v>
      </c>
      <c r="BS37">
        <v>1.19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3.0110459999999999</v>
      </c>
      <c r="CO37">
        <v>4.1059710000000003</v>
      </c>
      <c r="CP37">
        <v>4.0715519999999996</v>
      </c>
      <c r="CQ37">
        <v>3.3121499999999999</v>
      </c>
      <c r="CR37">
        <v>0.77554199999999995</v>
      </c>
      <c r="CS37">
        <v>2.6711429999999998</v>
      </c>
      <c r="CT37">
        <v>5.2776999999999998E-2</v>
      </c>
      <c r="CU37">
        <v>0.64249900000000004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81.800695000000005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655.14476999999999</v>
      </c>
      <c r="L38">
        <v>599.28826000000004</v>
      </c>
      <c r="M38">
        <v>88.840812</v>
      </c>
      <c r="N38">
        <v>113.925291</v>
      </c>
      <c r="O38">
        <v>119.311623</v>
      </c>
      <c r="P38">
        <v>107.54212800000001</v>
      </c>
      <c r="Q38">
        <v>10.487595000000001</v>
      </c>
      <c r="R38">
        <v>39.468285999999999</v>
      </c>
      <c r="S38">
        <v>24.619575000000001</v>
      </c>
      <c r="T38">
        <v>0.535416</v>
      </c>
      <c r="U38">
        <v>263.52506199999999</v>
      </c>
      <c r="V38">
        <v>17.34375</v>
      </c>
      <c r="W38">
        <v>40.624688999999996</v>
      </c>
      <c r="X38">
        <v>141.03968900000001</v>
      </c>
      <c r="Y38">
        <v>0</v>
      </c>
      <c r="Z38">
        <v>1.0517099999999999</v>
      </c>
      <c r="AA38">
        <v>0</v>
      </c>
      <c r="AB38">
        <v>2.654134</v>
      </c>
      <c r="AC38">
        <v>0</v>
      </c>
      <c r="AD38">
        <v>18.036443999999999</v>
      </c>
      <c r="AE38">
        <v>32.528816999999997</v>
      </c>
      <c r="AF38">
        <v>17.485157000000001</v>
      </c>
      <c r="AG38">
        <v>43.165238000000002</v>
      </c>
      <c r="AH38">
        <v>69.217528999999999</v>
      </c>
      <c r="AI38">
        <v>3.7832880000000002</v>
      </c>
      <c r="AJ38">
        <v>0</v>
      </c>
      <c r="AK38">
        <v>52.176766999999998</v>
      </c>
      <c r="AL38">
        <v>12.22087</v>
      </c>
      <c r="AM38">
        <v>0</v>
      </c>
      <c r="AN38">
        <v>0.61809000000000003</v>
      </c>
      <c r="AO38">
        <v>0</v>
      </c>
      <c r="AP38">
        <v>1.4697169999999999</v>
      </c>
      <c r="AQ38">
        <v>62.345368999999998</v>
      </c>
      <c r="AR38">
        <v>10.555344</v>
      </c>
      <c r="AS38">
        <v>10.031936999999999</v>
      </c>
      <c r="AT38">
        <v>10.753830000000001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81.332107000000008</v>
      </c>
      <c r="BA38">
        <f t="shared" si="1"/>
        <v>2651.1232940000009</v>
      </c>
      <c r="BD38">
        <v>5.1100000000000003</v>
      </c>
      <c r="BE38">
        <v>1.84</v>
      </c>
      <c r="BF38">
        <v>2.15</v>
      </c>
      <c r="BG38">
        <v>1.71</v>
      </c>
      <c r="BH38">
        <v>9.0299999999999994</v>
      </c>
      <c r="BI38">
        <v>1.39</v>
      </c>
      <c r="BJ38">
        <v>0.85</v>
      </c>
      <c r="BK38">
        <v>1.53</v>
      </c>
      <c r="BL38">
        <v>0.71</v>
      </c>
      <c r="BM38">
        <v>0.17</v>
      </c>
      <c r="BN38">
        <v>2.2400000000000002</v>
      </c>
      <c r="BO38">
        <v>3.6</v>
      </c>
      <c r="BP38">
        <v>0.25</v>
      </c>
      <c r="BQ38">
        <v>1.93</v>
      </c>
      <c r="BR38">
        <v>2.11</v>
      </c>
      <c r="BS38">
        <v>1.19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3.0110459999999999</v>
      </c>
      <c r="CO38">
        <v>4.1059710000000003</v>
      </c>
      <c r="CP38">
        <v>4.0715519999999996</v>
      </c>
      <c r="CQ38">
        <v>3.3121499999999999</v>
      </c>
      <c r="CR38">
        <v>0.77554199999999995</v>
      </c>
      <c r="CS38">
        <v>2.6711429999999998</v>
      </c>
      <c r="CT38">
        <v>0</v>
      </c>
      <c r="CU38">
        <v>0.36140600000000001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81.332107000000008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655.14476999999999</v>
      </c>
      <c r="L39">
        <v>599.28826000000004</v>
      </c>
      <c r="M39">
        <v>88.840812</v>
      </c>
      <c r="N39">
        <v>113.925291</v>
      </c>
      <c r="O39">
        <v>119.311623</v>
      </c>
      <c r="P39">
        <v>107.54212800000001</v>
      </c>
      <c r="Q39">
        <v>9.9881849999999996</v>
      </c>
      <c r="R39">
        <v>39.468285999999999</v>
      </c>
      <c r="S39">
        <v>24.619575000000001</v>
      </c>
      <c r="T39">
        <v>0.535416</v>
      </c>
      <c r="U39">
        <v>263.52506199999999</v>
      </c>
      <c r="V39">
        <v>17.34375</v>
      </c>
      <c r="W39">
        <v>40.624688999999996</v>
      </c>
      <c r="X39">
        <v>141.03968900000001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9.0182219999999997</v>
      </c>
      <c r="AE39">
        <v>32.528816999999997</v>
      </c>
      <c r="AF39">
        <v>17.485157000000001</v>
      </c>
      <c r="AG39">
        <v>43.165238000000002</v>
      </c>
      <c r="AH39">
        <v>46.145018999999998</v>
      </c>
      <c r="AI39">
        <v>3.7832880000000002</v>
      </c>
      <c r="AJ39">
        <v>0</v>
      </c>
      <c r="AK39">
        <v>52.176766999999998</v>
      </c>
      <c r="AL39">
        <v>12.22087</v>
      </c>
      <c r="AM39">
        <v>0</v>
      </c>
      <c r="AN39">
        <v>0.61809000000000003</v>
      </c>
      <c r="AO39">
        <v>0</v>
      </c>
      <c r="AP39">
        <v>5.3889620000000003</v>
      </c>
      <c r="AQ39">
        <v>62.345368999999998</v>
      </c>
      <c r="AR39">
        <v>12.666413</v>
      </c>
      <c r="AS39">
        <v>12.861457</v>
      </c>
      <c r="AT39">
        <v>10.753830000000001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81.147388000000007</v>
      </c>
      <c r="BA39">
        <f t="shared" si="1"/>
        <v>2623.5024230000004</v>
      </c>
      <c r="BD39">
        <v>5.1100000000000003</v>
      </c>
      <c r="BE39">
        <v>1.84</v>
      </c>
      <c r="BF39">
        <v>2.15</v>
      </c>
      <c r="BG39">
        <v>1.71</v>
      </c>
      <c r="BH39">
        <v>9.0299999999999994</v>
      </c>
      <c r="BI39">
        <v>1.39</v>
      </c>
      <c r="BJ39">
        <v>0.85</v>
      </c>
      <c r="BK39">
        <v>1.53</v>
      </c>
      <c r="BL39">
        <v>0.71</v>
      </c>
      <c r="BM39">
        <v>0.17</v>
      </c>
      <c r="BN39">
        <v>2.2400000000000002</v>
      </c>
      <c r="BO39">
        <v>3.6</v>
      </c>
      <c r="BP39">
        <v>0.25</v>
      </c>
      <c r="BQ39">
        <v>1.93</v>
      </c>
      <c r="BR39">
        <v>2.11</v>
      </c>
      <c r="BS39">
        <v>1.19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3.0110459999999999</v>
      </c>
      <c r="CO39">
        <v>4.1059710000000003</v>
      </c>
      <c r="CP39">
        <v>4.0715519999999996</v>
      </c>
      <c r="CQ39">
        <v>3.3121499999999999</v>
      </c>
      <c r="CR39">
        <v>0.77554199999999995</v>
      </c>
      <c r="CS39">
        <v>2.6711429999999998</v>
      </c>
      <c r="CT39">
        <v>0</v>
      </c>
      <c r="CU39">
        <v>0.36140600000000001</v>
      </c>
      <c r="CV39">
        <v>0.36943700000000002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81.147388000000007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655.14476999999999</v>
      </c>
      <c r="L40">
        <v>599.28826000000004</v>
      </c>
      <c r="M40">
        <v>88.840812</v>
      </c>
      <c r="N40">
        <v>113.925291</v>
      </c>
      <c r="O40">
        <v>119.311623</v>
      </c>
      <c r="P40">
        <v>107.54212800000001</v>
      </c>
      <c r="Q40">
        <v>9.9881849999999996</v>
      </c>
      <c r="R40">
        <v>39.468285999999999</v>
      </c>
      <c r="S40">
        <v>24.619575000000001</v>
      </c>
      <c r="T40">
        <v>0.535416</v>
      </c>
      <c r="U40">
        <v>263.52506199999999</v>
      </c>
      <c r="V40">
        <v>17.34375</v>
      </c>
      <c r="W40">
        <v>40.624688999999996</v>
      </c>
      <c r="X40">
        <v>141.03968900000001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32.528816999999997</v>
      </c>
      <c r="AF40">
        <v>17.485157000000001</v>
      </c>
      <c r="AG40">
        <v>43.165238000000002</v>
      </c>
      <c r="AH40">
        <v>46.145018999999998</v>
      </c>
      <c r="AI40">
        <v>3.7832880000000002</v>
      </c>
      <c r="AJ40">
        <v>0</v>
      </c>
      <c r="AK40">
        <v>52.176766999999998</v>
      </c>
      <c r="AL40">
        <v>12.22087</v>
      </c>
      <c r="AM40">
        <v>0</v>
      </c>
      <c r="AN40">
        <v>0.61809000000000003</v>
      </c>
      <c r="AO40">
        <v>0</v>
      </c>
      <c r="AP40">
        <v>5.3889620000000003</v>
      </c>
      <c r="AQ40">
        <v>62.345368999999998</v>
      </c>
      <c r="AR40">
        <v>26.388359999999999</v>
      </c>
      <c r="AS40">
        <v>15.948207</v>
      </c>
      <c r="AT40">
        <v>10.753830000000001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80.785982000000004</v>
      </c>
      <c r="BA40">
        <f t="shared" si="1"/>
        <v>2630.9314920000002</v>
      </c>
      <c r="BD40">
        <v>5.1100000000000003</v>
      </c>
      <c r="BE40">
        <v>1.84</v>
      </c>
      <c r="BF40">
        <v>2.15</v>
      </c>
      <c r="BG40">
        <v>1.71</v>
      </c>
      <c r="BH40">
        <v>9.0299999999999994</v>
      </c>
      <c r="BI40">
        <v>1.39</v>
      </c>
      <c r="BJ40">
        <v>0.85</v>
      </c>
      <c r="BK40">
        <v>1.53</v>
      </c>
      <c r="BL40">
        <v>0.71</v>
      </c>
      <c r="BM40">
        <v>0.17</v>
      </c>
      <c r="BN40">
        <v>2.2400000000000002</v>
      </c>
      <c r="BO40">
        <v>3.6</v>
      </c>
      <c r="BP40">
        <v>0.25</v>
      </c>
      <c r="BQ40">
        <v>1.93</v>
      </c>
      <c r="BR40">
        <v>2.11</v>
      </c>
      <c r="BS40">
        <v>1.19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3.0110459999999999</v>
      </c>
      <c r="CO40">
        <v>4.1059710000000003</v>
      </c>
      <c r="CP40">
        <v>4.0715519999999996</v>
      </c>
      <c r="CQ40">
        <v>3.3121499999999999</v>
      </c>
      <c r="CR40">
        <v>0.77554199999999995</v>
      </c>
      <c r="CS40">
        <v>2.6711429999999998</v>
      </c>
      <c r="CT40">
        <v>0</v>
      </c>
      <c r="CU40">
        <v>0</v>
      </c>
      <c r="CV40">
        <v>0.36943700000000002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80.785982000000004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655.14476999999999</v>
      </c>
      <c r="L41">
        <v>599.28826000000004</v>
      </c>
      <c r="M41">
        <v>88.840812</v>
      </c>
      <c r="N41">
        <v>113.925291</v>
      </c>
      <c r="O41">
        <v>119.311623</v>
      </c>
      <c r="P41">
        <v>107.54212800000001</v>
      </c>
      <c r="Q41">
        <v>9.9881849999999996</v>
      </c>
      <c r="R41">
        <v>39.468285999999999</v>
      </c>
      <c r="S41">
        <v>24.619575000000001</v>
      </c>
      <c r="T41">
        <v>0.535416</v>
      </c>
      <c r="U41">
        <v>263.52506199999999</v>
      </c>
      <c r="V41">
        <v>17.34375</v>
      </c>
      <c r="W41">
        <v>40.624688999999996</v>
      </c>
      <c r="X41">
        <v>141.03968900000001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32.528816999999997</v>
      </c>
      <c r="AF41">
        <v>17.485157000000001</v>
      </c>
      <c r="AG41">
        <v>43.165238000000002</v>
      </c>
      <c r="AH41">
        <v>46.145018999999998</v>
      </c>
      <c r="AI41">
        <v>0</v>
      </c>
      <c r="AJ41">
        <v>0</v>
      </c>
      <c r="AK41">
        <v>52.176766999999998</v>
      </c>
      <c r="AL41">
        <v>12.22087</v>
      </c>
      <c r="AM41">
        <v>0</v>
      </c>
      <c r="AN41">
        <v>0.61809000000000003</v>
      </c>
      <c r="AO41">
        <v>0</v>
      </c>
      <c r="AP41">
        <v>5.3889620000000003</v>
      </c>
      <c r="AQ41">
        <v>62.345368999999998</v>
      </c>
      <c r="AR41">
        <v>26.388359999999999</v>
      </c>
      <c r="AS41">
        <v>15.948207</v>
      </c>
      <c r="AT41">
        <v>10.753830000000001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80.795982000000009</v>
      </c>
      <c r="BA41">
        <f t="shared" si="1"/>
        <v>2627.1582040000003</v>
      </c>
      <c r="BD41">
        <v>5.1100000000000003</v>
      </c>
      <c r="BE41">
        <v>1.84</v>
      </c>
      <c r="BF41">
        <v>2.15</v>
      </c>
      <c r="BG41">
        <v>1.71</v>
      </c>
      <c r="BH41">
        <v>9.0299999999999994</v>
      </c>
      <c r="BI41">
        <v>1.39</v>
      </c>
      <c r="BJ41">
        <v>0.85</v>
      </c>
      <c r="BK41">
        <v>1.53</v>
      </c>
      <c r="BL41">
        <v>0.71</v>
      </c>
      <c r="BM41">
        <v>0.17</v>
      </c>
      <c r="BN41">
        <v>2.2400000000000002</v>
      </c>
      <c r="BO41">
        <v>3.6</v>
      </c>
      <c r="BP41">
        <v>0.25</v>
      </c>
      <c r="BQ41">
        <v>1.93</v>
      </c>
      <c r="BR41">
        <v>2.11</v>
      </c>
      <c r="BS41">
        <v>1.2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3.0110459999999999</v>
      </c>
      <c r="CO41">
        <v>4.1059710000000003</v>
      </c>
      <c r="CP41">
        <v>4.0715519999999996</v>
      </c>
      <c r="CQ41">
        <v>3.3121499999999999</v>
      </c>
      <c r="CR41">
        <v>0.77554199999999995</v>
      </c>
      <c r="CS41">
        <v>2.6711429999999998</v>
      </c>
      <c r="CT41">
        <v>0</v>
      </c>
      <c r="CU41">
        <v>0</v>
      </c>
      <c r="CV41">
        <v>0.36943700000000002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80.795982000000009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655.14476999999999</v>
      </c>
      <c r="L42">
        <v>599.28826000000004</v>
      </c>
      <c r="M42">
        <v>88.840812</v>
      </c>
      <c r="N42">
        <v>113.925291</v>
      </c>
      <c r="O42">
        <v>119.311623</v>
      </c>
      <c r="P42">
        <v>107.54212800000001</v>
      </c>
      <c r="Q42">
        <v>9.9881849999999996</v>
      </c>
      <c r="R42">
        <v>39.468285999999999</v>
      </c>
      <c r="S42">
        <v>24.619575000000001</v>
      </c>
      <c r="T42">
        <v>0.535416</v>
      </c>
      <c r="U42">
        <v>263.52506199999999</v>
      </c>
      <c r="V42">
        <v>17.34375</v>
      </c>
      <c r="W42">
        <v>40.624688999999996</v>
      </c>
      <c r="X42">
        <v>141.03968900000001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21.855298999999999</v>
      </c>
      <c r="AF42">
        <v>17.485157000000001</v>
      </c>
      <c r="AG42">
        <v>43.165238000000002</v>
      </c>
      <c r="AH42">
        <v>46.145018999999998</v>
      </c>
      <c r="AI42">
        <v>0</v>
      </c>
      <c r="AJ42">
        <v>0</v>
      </c>
      <c r="AK42">
        <v>52.176766999999998</v>
      </c>
      <c r="AL42">
        <v>12.22087</v>
      </c>
      <c r="AM42">
        <v>0</v>
      </c>
      <c r="AN42">
        <v>0.61809000000000003</v>
      </c>
      <c r="AO42">
        <v>0</v>
      </c>
      <c r="AP42">
        <v>5.3889620000000003</v>
      </c>
      <c r="AQ42">
        <v>62.345368999999998</v>
      </c>
      <c r="AR42">
        <v>12.666413</v>
      </c>
      <c r="AS42">
        <v>12.861457</v>
      </c>
      <c r="AT42">
        <v>10.753830000000001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80.795982000000009</v>
      </c>
      <c r="BA42">
        <f t="shared" si="1"/>
        <v>2599.6759890000003</v>
      </c>
      <c r="BD42">
        <v>5.1100000000000003</v>
      </c>
      <c r="BE42">
        <v>1.84</v>
      </c>
      <c r="BF42">
        <v>2.15</v>
      </c>
      <c r="BG42">
        <v>1.71</v>
      </c>
      <c r="BH42">
        <v>9.0299999999999994</v>
      </c>
      <c r="BI42">
        <v>1.39</v>
      </c>
      <c r="BJ42">
        <v>0.85</v>
      </c>
      <c r="BK42">
        <v>1.53</v>
      </c>
      <c r="BL42">
        <v>0.71</v>
      </c>
      <c r="BM42">
        <v>0.17</v>
      </c>
      <c r="BN42">
        <v>2.2400000000000002</v>
      </c>
      <c r="BO42">
        <v>3.6</v>
      </c>
      <c r="BP42">
        <v>0.25</v>
      </c>
      <c r="BQ42">
        <v>1.93</v>
      </c>
      <c r="BR42">
        <v>2.11</v>
      </c>
      <c r="BS42">
        <v>1.2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3.0110459999999999</v>
      </c>
      <c r="CO42">
        <v>4.1059710000000003</v>
      </c>
      <c r="CP42">
        <v>4.0715519999999996</v>
      </c>
      <c r="CQ42">
        <v>3.3121499999999999</v>
      </c>
      <c r="CR42">
        <v>0.77554199999999995</v>
      </c>
      <c r="CS42">
        <v>2.6711429999999998</v>
      </c>
      <c r="CT42">
        <v>0</v>
      </c>
      <c r="CU42">
        <v>0</v>
      </c>
      <c r="CV42">
        <v>0.36943700000000002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80.795982000000009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655.14476999999999</v>
      </c>
      <c r="L43">
        <v>599.28826000000004</v>
      </c>
      <c r="M43">
        <v>88.840812</v>
      </c>
      <c r="N43">
        <v>113.925291</v>
      </c>
      <c r="O43">
        <v>119.311623</v>
      </c>
      <c r="P43">
        <v>107.54212800000001</v>
      </c>
      <c r="Q43">
        <v>9.9881849999999996</v>
      </c>
      <c r="R43">
        <v>39.468285999999999</v>
      </c>
      <c r="S43">
        <v>24.619575000000001</v>
      </c>
      <c r="T43">
        <v>0.535416</v>
      </c>
      <c r="U43">
        <v>265.49701900000002</v>
      </c>
      <c r="V43">
        <v>17.34375</v>
      </c>
      <c r="W43">
        <v>40.624688999999996</v>
      </c>
      <c r="X43">
        <v>141.03968900000001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17.485157000000001</v>
      </c>
      <c r="AG43">
        <v>43.165238000000002</v>
      </c>
      <c r="AH43">
        <v>20.550412999999999</v>
      </c>
      <c r="AI43">
        <v>0</v>
      </c>
      <c r="AJ43">
        <v>0</v>
      </c>
      <c r="AK43">
        <v>52.176766999999998</v>
      </c>
      <c r="AL43">
        <v>12.22087</v>
      </c>
      <c r="AM43">
        <v>0</v>
      </c>
      <c r="AN43">
        <v>0.61809000000000003</v>
      </c>
      <c r="AO43">
        <v>0</v>
      </c>
      <c r="AP43">
        <v>1.4697169999999999</v>
      </c>
      <c r="AQ43">
        <v>62.345368999999998</v>
      </c>
      <c r="AR43">
        <v>12.666413</v>
      </c>
      <c r="AS43">
        <v>12.861457</v>
      </c>
      <c r="AT43">
        <v>10.753830000000001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80.489846999999997</v>
      </c>
      <c r="BA43">
        <f t="shared" si="1"/>
        <v>2566.2370690000002</v>
      </c>
      <c r="BD43">
        <v>5.1100000000000003</v>
      </c>
      <c r="BE43">
        <v>1.84</v>
      </c>
      <c r="BF43">
        <v>2.15</v>
      </c>
      <c r="BG43">
        <v>1.71</v>
      </c>
      <c r="BH43">
        <v>9.0299999999999994</v>
      </c>
      <c r="BI43">
        <v>1.39</v>
      </c>
      <c r="BJ43">
        <v>0.85</v>
      </c>
      <c r="BK43">
        <v>1.4</v>
      </c>
      <c r="BL43">
        <v>0.74</v>
      </c>
      <c r="BM43">
        <v>0.17</v>
      </c>
      <c r="BN43">
        <v>2.2400000000000002</v>
      </c>
      <c r="BO43">
        <v>3.6</v>
      </c>
      <c r="BP43">
        <v>0.25</v>
      </c>
      <c r="BQ43">
        <v>1.93</v>
      </c>
      <c r="BR43">
        <v>2.11</v>
      </c>
      <c r="BS43">
        <v>1.2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3.0110459999999999</v>
      </c>
      <c r="CO43">
        <v>4.1059710000000003</v>
      </c>
      <c r="CP43">
        <v>4.0715519999999996</v>
      </c>
      <c r="CQ43">
        <v>3.3121499999999999</v>
      </c>
      <c r="CR43">
        <v>0.77554199999999995</v>
      </c>
      <c r="CS43">
        <v>2.6711429999999998</v>
      </c>
      <c r="CT43">
        <v>0</v>
      </c>
      <c r="CU43">
        <v>0</v>
      </c>
      <c r="CV43">
        <v>0.163302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80.489846999999997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655.14476999999999</v>
      </c>
      <c r="L44">
        <v>599.28826000000004</v>
      </c>
      <c r="M44">
        <v>88.840812</v>
      </c>
      <c r="N44">
        <v>113.925291</v>
      </c>
      <c r="O44">
        <v>119.311623</v>
      </c>
      <c r="P44">
        <v>107.54212800000001</v>
      </c>
      <c r="Q44">
        <v>9.9881849999999996</v>
      </c>
      <c r="R44">
        <v>39.468285999999999</v>
      </c>
      <c r="S44">
        <v>24.619575000000001</v>
      </c>
      <c r="T44">
        <v>0.535416</v>
      </c>
      <c r="U44">
        <v>265.676288</v>
      </c>
      <c r="V44">
        <v>17.34375</v>
      </c>
      <c r="W44">
        <v>40.624688999999996</v>
      </c>
      <c r="X44">
        <v>141.03968900000001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17.485157000000001</v>
      </c>
      <c r="AG44">
        <v>43.165238000000002</v>
      </c>
      <c r="AH44">
        <v>0</v>
      </c>
      <c r="AI44">
        <v>0</v>
      </c>
      <c r="AJ44">
        <v>0</v>
      </c>
      <c r="AK44">
        <v>52.176766999999998</v>
      </c>
      <c r="AL44">
        <v>12.22087</v>
      </c>
      <c r="AM44">
        <v>0</v>
      </c>
      <c r="AN44">
        <v>0.61809000000000003</v>
      </c>
      <c r="AO44">
        <v>0</v>
      </c>
      <c r="AP44">
        <v>1.4697169999999999</v>
      </c>
      <c r="AQ44">
        <v>62.345368999999998</v>
      </c>
      <c r="AR44">
        <v>6.3332059999999997</v>
      </c>
      <c r="AS44">
        <v>10.031936999999999</v>
      </c>
      <c r="AT44">
        <v>10.753830000000001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80.316545000000005</v>
      </c>
      <c r="BA44">
        <f t="shared" si="1"/>
        <v>2520.2654880000009</v>
      </c>
      <c r="BD44">
        <v>5.1100000000000003</v>
      </c>
      <c r="BE44">
        <v>1.84</v>
      </c>
      <c r="BF44">
        <v>2.15</v>
      </c>
      <c r="BG44">
        <v>1.71</v>
      </c>
      <c r="BH44">
        <v>9.0299999999999994</v>
      </c>
      <c r="BI44">
        <v>1.36</v>
      </c>
      <c r="BJ44">
        <v>0.87</v>
      </c>
      <c r="BK44">
        <v>1.4</v>
      </c>
      <c r="BL44">
        <v>0.74</v>
      </c>
      <c r="BM44">
        <v>0.17</v>
      </c>
      <c r="BN44">
        <v>2.2400000000000002</v>
      </c>
      <c r="BO44">
        <v>3.6</v>
      </c>
      <c r="BP44">
        <v>0.25</v>
      </c>
      <c r="BQ44">
        <v>1.93</v>
      </c>
      <c r="BR44">
        <v>2.11</v>
      </c>
      <c r="BS44">
        <v>1.2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3.0110459999999999</v>
      </c>
      <c r="CO44">
        <v>4.1059710000000003</v>
      </c>
      <c r="CP44">
        <v>4.0715519999999996</v>
      </c>
      <c r="CQ44">
        <v>3.3121499999999999</v>
      </c>
      <c r="CR44">
        <v>0.77554199999999995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80.316545000000005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655.14476999999999</v>
      </c>
      <c r="L45">
        <v>599.28826000000004</v>
      </c>
      <c r="M45">
        <v>88.840812</v>
      </c>
      <c r="N45">
        <v>113.925291</v>
      </c>
      <c r="O45">
        <v>119.311623</v>
      </c>
      <c r="P45">
        <v>107.54212800000001</v>
      </c>
      <c r="Q45">
        <v>9.9881849999999996</v>
      </c>
      <c r="R45">
        <v>39.468285999999999</v>
      </c>
      <c r="S45">
        <v>24.619575000000001</v>
      </c>
      <c r="T45">
        <v>0.535416</v>
      </c>
      <c r="U45">
        <v>265.676288</v>
      </c>
      <c r="V45">
        <v>17.34375</v>
      </c>
      <c r="W45">
        <v>40.624688999999996</v>
      </c>
      <c r="X45">
        <v>141.03968900000001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17.485157000000001</v>
      </c>
      <c r="AG45">
        <v>43.165238000000002</v>
      </c>
      <c r="AH45">
        <v>0</v>
      </c>
      <c r="AI45">
        <v>0</v>
      </c>
      <c r="AJ45">
        <v>0</v>
      </c>
      <c r="AK45">
        <v>52.176766999999998</v>
      </c>
      <c r="AL45">
        <v>12.22087</v>
      </c>
      <c r="AM45">
        <v>0</v>
      </c>
      <c r="AN45">
        <v>0.61809000000000003</v>
      </c>
      <c r="AO45">
        <v>0</v>
      </c>
      <c r="AP45">
        <v>2.2045750000000002</v>
      </c>
      <c r="AQ45">
        <v>45.433872000000001</v>
      </c>
      <c r="AR45">
        <v>6.3332059999999997</v>
      </c>
      <c r="AS45">
        <v>10.031936999999999</v>
      </c>
      <c r="AT45">
        <v>10.753830000000001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80.336545000000001</v>
      </c>
      <c r="BA45">
        <f t="shared" si="1"/>
        <v>2504.1088490000011</v>
      </c>
      <c r="BD45">
        <v>5.1100000000000003</v>
      </c>
      <c r="BE45">
        <v>1.84</v>
      </c>
      <c r="BF45">
        <v>2.15</v>
      </c>
      <c r="BG45">
        <v>1.71</v>
      </c>
      <c r="BH45">
        <v>9.0299999999999994</v>
      </c>
      <c r="BI45">
        <v>1.34</v>
      </c>
      <c r="BJ45">
        <v>0.87</v>
      </c>
      <c r="BK45">
        <v>1.4</v>
      </c>
      <c r="BL45">
        <v>0.74</v>
      </c>
      <c r="BM45">
        <v>0.17</v>
      </c>
      <c r="BN45">
        <v>2.2400000000000002</v>
      </c>
      <c r="BO45">
        <v>3.6</v>
      </c>
      <c r="BP45">
        <v>0.25</v>
      </c>
      <c r="BQ45">
        <v>1.93</v>
      </c>
      <c r="BR45">
        <v>2.11</v>
      </c>
      <c r="BS45">
        <v>1.24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3.0110459999999999</v>
      </c>
      <c r="CO45">
        <v>4.1059710000000003</v>
      </c>
      <c r="CP45">
        <v>4.0715519999999996</v>
      </c>
      <c r="CQ45">
        <v>3.3121499999999999</v>
      </c>
      <c r="CR45">
        <v>0.77554199999999995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80.336545000000001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655.14476999999999</v>
      </c>
      <c r="L46">
        <v>599.28826000000004</v>
      </c>
      <c r="M46">
        <v>88.840812</v>
      </c>
      <c r="N46">
        <v>113.925291</v>
      </c>
      <c r="O46">
        <v>119.311623</v>
      </c>
      <c r="P46">
        <v>107.54212800000001</v>
      </c>
      <c r="Q46">
        <v>9.9881849999999996</v>
      </c>
      <c r="R46">
        <v>39.468285999999999</v>
      </c>
      <c r="S46">
        <v>24.619575000000001</v>
      </c>
      <c r="T46">
        <v>0.535416</v>
      </c>
      <c r="U46">
        <v>265.676288</v>
      </c>
      <c r="V46">
        <v>17.34375</v>
      </c>
      <c r="W46">
        <v>40.624688999999996</v>
      </c>
      <c r="X46">
        <v>141.03968900000001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17.485157000000001</v>
      </c>
      <c r="AG46">
        <v>43.165238000000002</v>
      </c>
      <c r="AH46">
        <v>0</v>
      </c>
      <c r="AI46">
        <v>0</v>
      </c>
      <c r="AJ46">
        <v>0</v>
      </c>
      <c r="AK46">
        <v>52.176766999999998</v>
      </c>
      <c r="AL46">
        <v>12.22087</v>
      </c>
      <c r="AM46">
        <v>0</v>
      </c>
      <c r="AN46">
        <v>0.61809000000000003</v>
      </c>
      <c r="AO46">
        <v>0</v>
      </c>
      <c r="AP46">
        <v>2.2045750000000002</v>
      </c>
      <c r="AQ46">
        <v>46.759027000000003</v>
      </c>
      <c r="AR46">
        <v>6.3332059999999997</v>
      </c>
      <c r="AS46">
        <v>10.031936999999999</v>
      </c>
      <c r="AT46">
        <v>10.753830000000001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80.346544999999992</v>
      </c>
      <c r="BA46">
        <f t="shared" si="1"/>
        <v>2505.4440040000009</v>
      </c>
      <c r="BD46">
        <v>5.1100000000000003</v>
      </c>
      <c r="BE46">
        <v>1.84</v>
      </c>
      <c r="BF46">
        <v>2.15</v>
      </c>
      <c r="BG46">
        <v>1.71</v>
      </c>
      <c r="BH46">
        <v>9.0299999999999994</v>
      </c>
      <c r="BI46">
        <v>1.34</v>
      </c>
      <c r="BJ46">
        <v>0.87</v>
      </c>
      <c r="BK46">
        <v>1.4</v>
      </c>
      <c r="BL46">
        <v>0.74</v>
      </c>
      <c r="BM46">
        <v>0.17</v>
      </c>
      <c r="BN46">
        <v>2.2400000000000002</v>
      </c>
      <c r="BO46">
        <v>3.6</v>
      </c>
      <c r="BP46">
        <v>0.25</v>
      </c>
      <c r="BQ46">
        <v>1.93</v>
      </c>
      <c r="BR46">
        <v>2.11</v>
      </c>
      <c r="BS46">
        <v>1.25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3.0110459999999999</v>
      </c>
      <c r="CO46">
        <v>4.1059710000000003</v>
      </c>
      <c r="CP46">
        <v>4.0715519999999996</v>
      </c>
      <c r="CQ46">
        <v>3.3121499999999999</v>
      </c>
      <c r="CR46">
        <v>0.77554199999999995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80.346544999999992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655.14476999999999</v>
      </c>
      <c r="L47">
        <v>599.28826000000004</v>
      </c>
      <c r="M47">
        <v>88.840812</v>
      </c>
      <c r="N47">
        <v>113.925291</v>
      </c>
      <c r="O47">
        <v>119.311623</v>
      </c>
      <c r="P47">
        <v>107.54212800000001</v>
      </c>
      <c r="Q47">
        <v>9.9881849999999996</v>
      </c>
      <c r="R47">
        <v>39.468285999999999</v>
      </c>
      <c r="S47">
        <v>24.619575000000001</v>
      </c>
      <c r="T47">
        <v>0.535416</v>
      </c>
      <c r="U47">
        <v>265.676288</v>
      </c>
      <c r="V47">
        <v>17.34375</v>
      </c>
      <c r="W47">
        <v>40.624688999999996</v>
      </c>
      <c r="X47">
        <v>141.03968900000001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8.742578</v>
      </c>
      <c r="AG47">
        <v>43.165238000000002</v>
      </c>
      <c r="AH47">
        <v>0</v>
      </c>
      <c r="AI47">
        <v>0</v>
      </c>
      <c r="AJ47">
        <v>0</v>
      </c>
      <c r="AK47">
        <v>52.176766999999998</v>
      </c>
      <c r="AL47">
        <v>2.4441739999999998</v>
      </c>
      <c r="AM47">
        <v>0</v>
      </c>
      <c r="AN47">
        <v>0.61809000000000003</v>
      </c>
      <c r="AO47">
        <v>0</v>
      </c>
      <c r="AP47">
        <v>2.2045750000000002</v>
      </c>
      <c r="AQ47">
        <v>31.172684</v>
      </c>
      <c r="AR47">
        <v>6.3332059999999997</v>
      </c>
      <c r="AS47">
        <v>10.031936999999999</v>
      </c>
      <c r="AT47">
        <v>10.753830000000001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80.436544999999995</v>
      </c>
      <c r="BA47">
        <f t="shared" si="1"/>
        <v>2471.428386000001</v>
      </c>
      <c r="BD47">
        <v>5.1100000000000003</v>
      </c>
      <c r="BE47">
        <v>1.84</v>
      </c>
      <c r="BF47">
        <v>2.15</v>
      </c>
      <c r="BG47">
        <v>1.71</v>
      </c>
      <c r="BH47">
        <v>9.0299999999999994</v>
      </c>
      <c r="BI47">
        <v>1.34</v>
      </c>
      <c r="BJ47">
        <v>0.94</v>
      </c>
      <c r="BK47">
        <v>1.4</v>
      </c>
      <c r="BL47">
        <v>0.74</v>
      </c>
      <c r="BM47">
        <v>0.17</v>
      </c>
      <c r="BN47">
        <v>2.2400000000000002</v>
      </c>
      <c r="BO47">
        <v>3.6</v>
      </c>
      <c r="BP47">
        <v>0.25</v>
      </c>
      <c r="BQ47">
        <v>1.93</v>
      </c>
      <c r="BR47">
        <v>2.11</v>
      </c>
      <c r="BS47">
        <v>1.27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3.0110459999999999</v>
      </c>
      <c r="CO47">
        <v>4.1059710000000003</v>
      </c>
      <c r="CP47">
        <v>4.0715519999999996</v>
      </c>
      <c r="CQ47">
        <v>3.3121499999999999</v>
      </c>
      <c r="CR47">
        <v>0.77554199999999995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80.436544999999995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655.14476999999999</v>
      </c>
      <c r="L48">
        <v>599.28826000000004</v>
      </c>
      <c r="M48">
        <v>88.840812</v>
      </c>
      <c r="N48">
        <v>113.925291</v>
      </c>
      <c r="O48">
        <v>119.311623</v>
      </c>
      <c r="P48">
        <v>107.54212800000001</v>
      </c>
      <c r="Q48">
        <v>9.9881849999999996</v>
      </c>
      <c r="R48">
        <v>39.468285999999999</v>
      </c>
      <c r="S48">
        <v>24.619575000000001</v>
      </c>
      <c r="T48">
        <v>0.535416</v>
      </c>
      <c r="U48">
        <v>265.676288</v>
      </c>
      <c r="V48">
        <v>17.34375</v>
      </c>
      <c r="W48">
        <v>40.624688999999996</v>
      </c>
      <c r="X48">
        <v>141.03968900000001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8.742578</v>
      </c>
      <c r="AG48">
        <v>43.165238000000002</v>
      </c>
      <c r="AH48">
        <v>0</v>
      </c>
      <c r="AI48">
        <v>0</v>
      </c>
      <c r="AJ48">
        <v>0</v>
      </c>
      <c r="AK48">
        <v>52.176766999999998</v>
      </c>
      <c r="AL48">
        <v>2.4441739999999998</v>
      </c>
      <c r="AM48">
        <v>0</v>
      </c>
      <c r="AN48">
        <v>0.61809000000000003</v>
      </c>
      <c r="AO48">
        <v>0</v>
      </c>
      <c r="AP48">
        <v>2.2045750000000002</v>
      </c>
      <c r="AQ48">
        <v>31.172684</v>
      </c>
      <c r="AR48">
        <v>6.3332059999999997</v>
      </c>
      <c r="AS48">
        <v>10.031936999999999</v>
      </c>
      <c r="AT48">
        <v>10.753830000000001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80.476545000000002</v>
      </c>
      <c r="BA48">
        <f t="shared" si="1"/>
        <v>2471.4683860000009</v>
      </c>
      <c r="BD48">
        <v>5.1100000000000003</v>
      </c>
      <c r="BE48">
        <v>1.84</v>
      </c>
      <c r="BF48">
        <v>2.15</v>
      </c>
      <c r="BG48">
        <v>1.71</v>
      </c>
      <c r="BH48">
        <v>9.0299999999999994</v>
      </c>
      <c r="BI48">
        <v>1.34</v>
      </c>
      <c r="BJ48">
        <v>0.97</v>
      </c>
      <c r="BK48">
        <v>1.4</v>
      </c>
      <c r="BL48">
        <v>0.74</v>
      </c>
      <c r="BM48">
        <v>0.17</v>
      </c>
      <c r="BN48">
        <v>2.2400000000000002</v>
      </c>
      <c r="BO48">
        <v>3.6</v>
      </c>
      <c r="BP48">
        <v>0.25</v>
      </c>
      <c r="BQ48">
        <v>1.93</v>
      </c>
      <c r="BR48">
        <v>2.11</v>
      </c>
      <c r="BS48">
        <v>1.28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3.0110459999999999</v>
      </c>
      <c r="CO48">
        <v>4.1059710000000003</v>
      </c>
      <c r="CP48">
        <v>4.0715519999999996</v>
      </c>
      <c r="CQ48">
        <v>3.3121499999999999</v>
      </c>
      <c r="CR48">
        <v>0.77554199999999995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80.476545000000002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633.67774299999996</v>
      </c>
      <c r="L49">
        <v>598.90725499999996</v>
      </c>
      <c r="M49">
        <v>88.840812</v>
      </c>
      <c r="N49">
        <v>113.925291</v>
      </c>
      <c r="O49">
        <v>116.27524099999999</v>
      </c>
      <c r="P49">
        <v>103.716007</v>
      </c>
      <c r="Q49">
        <v>9.7613990000000008</v>
      </c>
      <c r="R49">
        <v>39.468285999999999</v>
      </c>
      <c r="S49">
        <v>24.619575000000001</v>
      </c>
      <c r="T49">
        <v>0.535416</v>
      </c>
      <c r="U49">
        <v>265.676288</v>
      </c>
      <c r="V49">
        <v>17.34375</v>
      </c>
      <c r="W49">
        <v>40.624688999999996</v>
      </c>
      <c r="X49">
        <v>141.03968900000001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8.742578</v>
      </c>
      <c r="AG49">
        <v>43.165238000000002</v>
      </c>
      <c r="AH49">
        <v>0</v>
      </c>
      <c r="AI49">
        <v>0</v>
      </c>
      <c r="AJ49">
        <v>0</v>
      </c>
      <c r="AK49">
        <v>52.176766999999998</v>
      </c>
      <c r="AL49">
        <v>2.4441739999999998</v>
      </c>
      <c r="AM49">
        <v>0</v>
      </c>
      <c r="AN49">
        <v>0.61809000000000003</v>
      </c>
      <c r="AO49">
        <v>0</v>
      </c>
      <c r="AP49">
        <v>2.2045750000000002</v>
      </c>
      <c r="AQ49">
        <v>15.144624</v>
      </c>
      <c r="AR49">
        <v>6.3332059999999997</v>
      </c>
      <c r="AS49">
        <v>10.031936999999999</v>
      </c>
      <c r="AT49">
        <v>10.753830000000001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80.496544999999998</v>
      </c>
      <c r="BA49">
        <f t="shared" si="1"/>
        <v>2426.5230050000005</v>
      </c>
      <c r="BD49">
        <v>5.1100000000000003</v>
      </c>
      <c r="BE49">
        <v>1.84</v>
      </c>
      <c r="BF49">
        <v>2.15</v>
      </c>
      <c r="BG49">
        <v>1.71</v>
      </c>
      <c r="BH49">
        <v>9.0299999999999994</v>
      </c>
      <c r="BI49">
        <v>1.34</v>
      </c>
      <c r="BJ49">
        <v>0.97</v>
      </c>
      <c r="BK49">
        <v>1.4</v>
      </c>
      <c r="BL49">
        <v>0.74</v>
      </c>
      <c r="BM49">
        <v>0.17</v>
      </c>
      <c r="BN49">
        <v>2.2400000000000002</v>
      </c>
      <c r="BO49">
        <v>3.6</v>
      </c>
      <c r="BP49">
        <v>0.25</v>
      </c>
      <c r="BQ49">
        <v>1.93</v>
      </c>
      <c r="BR49">
        <v>2.11</v>
      </c>
      <c r="BS49">
        <v>1.3</v>
      </c>
      <c r="BT49">
        <v>2.8390170000000001</v>
      </c>
      <c r="BU49">
        <v>1.2831159999999999</v>
      </c>
      <c r="BV49">
        <v>1.971449</v>
      </c>
      <c r="BW49">
        <v>1.8573729999999999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3.0110459999999999</v>
      </c>
      <c r="CO49">
        <v>4.1059710000000003</v>
      </c>
      <c r="CP49">
        <v>4.0715519999999996</v>
      </c>
      <c r="CQ49">
        <v>3.3121499999999999</v>
      </c>
      <c r="CR49">
        <v>0.77554199999999995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80.496544999999998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633.67774299999996</v>
      </c>
      <c r="L50">
        <v>598.90725499999996</v>
      </c>
      <c r="M50">
        <v>88.840812</v>
      </c>
      <c r="N50">
        <v>113.925291</v>
      </c>
      <c r="O50">
        <v>116.27524099999999</v>
      </c>
      <c r="P50">
        <v>103.716007</v>
      </c>
      <c r="Q50">
        <v>9.7613990000000008</v>
      </c>
      <c r="R50">
        <v>39.468285999999999</v>
      </c>
      <c r="S50">
        <v>24.619575000000001</v>
      </c>
      <c r="T50">
        <v>0.535416</v>
      </c>
      <c r="U50">
        <v>265.676288</v>
      </c>
      <c r="V50">
        <v>17.34375</v>
      </c>
      <c r="W50">
        <v>40.624688999999996</v>
      </c>
      <c r="X50">
        <v>141.03968900000001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8.742578</v>
      </c>
      <c r="AG50">
        <v>43.165238000000002</v>
      </c>
      <c r="AH50">
        <v>0</v>
      </c>
      <c r="AI50">
        <v>0</v>
      </c>
      <c r="AJ50">
        <v>0</v>
      </c>
      <c r="AK50">
        <v>52.176766999999998</v>
      </c>
      <c r="AL50">
        <v>2.4441739999999998</v>
      </c>
      <c r="AM50">
        <v>0</v>
      </c>
      <c r="AN50">
        <v>0.61809000000000003</v>
      </c>
      <c r="AO50">
        <v>0</v>
      </c>
      <c r="AP50">
        <v>2.2045750000000002</v>
      </c>
      <c r="AQ50">
        <v>0</v>
      </c>
      <c r="AR50">
        <v>6.3332059999999997</v>
      </c>
      <c r="AS50">
        <v>10.031936999999999</v>
      </c>
      <c r="AT50">
        <v>10.753830000000001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80.516544999999994</v>
      </c>
      <c r="BA50">
        <f t="shared" si="1"/>
        <v>2411.3983810000004</v>
      </c>
      <c r="BD50">
        <v>5.1100000000000003</v>
      </c>
      <c r="BE50">
        <v>1.84</v>
      </c>
      <c r="BF50">
        <v>2.15</v>
      </c>
      <c r="BG50">
        <v>1.71</v>
      </c>
      <c r="BH50">
        <v>9.0299999999999994</v>
      </c>
      <c r="BI50">
        <v>1.34</v>
      </c>
      <c r="BJ50">
        <v>0.97</v>
      </c>
      <c r="BK50">
        <v>1.4</v>
      </c>
      <c r="BL50">
        <v>0.74</v>
      </c>
      <c r="BM50">
        <v>0.17</v>
      </c>
      <c r="BN50">
        <v>2.2400000000000002</v>
      </c>
      <c r="BO50">
        <v>3.6</v>
      </c>
      <c r="BP50">
        <v>0.25</v>
      </c>
      <c r="BQ50">
        <v>1.93</v>
      </c>
      <c r="BR50">
        <v>2.11</v>
      </c>
      <c r="BS50">
        <v>1.32</v>
      </c>
      <c r="BT50">
        <v>2.8390170000000001</v>
      </c>
      <c r="BU50">
        <v>1.2831159999999999</v>
      </c>
      <c r="BV50">
        <v>1.971449</v>
      </c>
      <c r="BW50">
        <v>1.8573729999999999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3.0110459999999999</v>
      </c>
      <c r="CO50">
        <v>4.1059710000000003</v>
      </c>
      <c r="CP50">
        <v>4.0715519999999996</v>
      </c>
      <c r="CQ50">
        <v>3.3121499999999999</v>
      </c>
      <c r="CR50">
        <v>0.77554199999999995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80.516544999999994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544.24120300000004</v>
      </c>
      <c r="L51">
        <v>590.67523400000005</v>
      </c>
      <c r="M51">
        <v>88.840812</v>
      </c>
      <c r="N51">
        <v>113.925291</v>
      </c>
      <c r="O51">
        <v>119.27810599999999</v>
      </c>
      <c r="P51">
        <v>103.939448</v>
      </c>
      <c r="Q51">
        <v>9.9227880000000006</v>
      </c>
      <c r="R51">
        <v>39.468285999999999</v>
      </c>
      <c r="S51">
        <v>24.619575000000001</v>
      </c>
      <c r="T51">
        <v>0.535416</v>
      </c>
      <c r="U51">
        <v>265.676288</v>
      </c>
      <c r="V51">
        <v>17.34375</v>
      </c>
      <c r="W51">
        <v>40.624688999999996</v>
      </c>
      <c r="X51">
        <v>141.03968900000001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43.165238000000002</v>
      </c>
      <c r="AH51">
        <v>0</v>
      </c>
      <c r="AI51">
        <v>0</v>
      </c>
      <c r="AJ51">
        <v>0</v>
      </c>
      <c r="AK51">
        <v>52.176766999999998</v>
      </c>
      <c r="AL51">
        <v>12.22087</v>
      </c>
      <c r="AM51">
        <v>0</v>
      </c>
      <c r="AN51">
        <v>0.61809000000000003</v>
      </c>
      <c r="AO51">
        <v>0</v>
      </c>
      <c r="AP51">
        <v>2.2045750000000002</v>
      </c>
      <c r="AQ51">
        <v>0</v>
      </c>
      <c r="AR51">
        <v>26.388359999999999</v>
      </c>
      <c r="AS51">
        <v>10.031936999999999</v>
      </c>
      <c r="AT51">
        <v>10.753830000000001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80.526544999999999</v>
      </c>
      <c r="BA51">
        <f t="shared" si="1"/>
        <v>2346.9593650000006</v>
      </c>
      <c r="BD51">
        <v>5.1100000000000003</v>
      </c>
      <c r="BE51">
        <v>1.84</v>
      </c>
      <c r="BF51">
        <v>2.15</v>
      </c>
      <c r="BG51">
        <v>1.71</v>
      </c>
      <c r="BH51">
        <v>9.0299999999999994</v>
      </c>
      <c r="BI51">
        <v>1.34</v>
      </c>
      <c r="BJ51">
        <v>0.97</v>
      </c>
      <c r="BK51">
        <v>1.4</v>
      </c>
      <c r="BL51">
        <v>0.74</v>
      </c>
      <c r="BM51">
        <v>0.17</v>
      </c>
      <c r="BN51">
        <v>2.2400000000000002</v>
      </c>
      <c r="BO51">
        <v>3.6</v>
      </c>
      <c r="BP51">
        <v>0.25</v>
      </c>
      <c r="BQ51">
        <v>1.93</v>
      </c>
      <c r="BR51">
        <v>2.11</v>
      </c>
      <c r="BS51">
        <v>1.33</v>
      </c>
      <c r="BT51">
        <v>2.8390170000000001</v>
      </c>
      <c r="BU51">
        <v>1.2831159999999999</v>
      </c>
      <c r="BV51">
        <v>1.971449</v>
      </c>
      <c r="BW51">
        <v>1.8573729999999999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3.0110459999999999</v>
      </c>
      <c r="CO51">
        <v>4.1059710000000003</v>
      </c>
      <c r="CP51">
        <v>4.0715519999999996</v>
      </c>
      <c r="CQ51">
        <v>3.3121499999999999</v>
      </c>
      <c r="CR51">
        <v>0.77554199999999995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80.526544999999999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548.71869700000002</v>
      </c>
      <c r="L52">
        <v>590.67523400000005</v>
      </c>
      <c r="M52">
        <v>88.840812</v>
      </c>
      <c r="N52">
        <v>113.925291</v>
      </c>
      <c r="O52">
        <v>119.311623</v>
      </c>
      <c r="P52">
        <v>103.939448</v>
      </c>
      <c r="Q52">
        <v>9.9227880000000006</v>
      </c>
      <c r="R52">
        <v>39.468285999999999</v>
      </c>
      <c r="S52">
        <v>24.619575000000001</v>
      </c>
      <c r="T52">
        <v>0.535416</v>
      </c>
      <c r="U52">
        <v>265.676288</v>
      </c>
      <c r="V52">
        <v>17.34375</v>
      </c>
      <c r="W52">
        <v>40.624688999999996</v>
      </c>
      <c r="X52">
        <v>141.03968900000001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43.165238000000002</v>
      </c>
      <c r="AH52">
        <v>0</v>
      </c>
      <c r="AI52">
        <v>0</v>
      </c>
      <c r="AJ52">
        <v>0</v>
      </c>
      <c r="AK52">
        <v>52.176766999999998</v>
      </c>
      <c r="AL52">
        <v>51.105457000000001</v>
      </c>
      <c r="AM52">
        <v>0</v>
      </c>
      <c r="AN52">
        <v>0.61809000000000003</v>
      </c>
      <c r="AO52">
        <v>0</v>
      </c>
      <c r="AP52">
        <v>1.4697169999999999</v>
      </c>
      <c r="AQ52">
        <v>0</v>
      </c>
      <c r="AR52">
        <v>26.388359999999999</v>
      </c>
      <c r="AS52">
        <v>10.031936999999999</v>
      </c>
      <c r="AT52">
        <v>10.753830000000001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80.546544999999995</v>
      </c>
      <c r="BA52">
        <f t="shared" si="1"/>
        <v>2389.6401050000004</v>
      </c>
      <c r="BD52">
        <v>5.1100000000000003</v>
      </c>
      <c r="BE52">
        <v>1.84</v>
      </c>
      <c r="BF52">
        <v>2.15</v>
      </c>
      <c r="BG52">
        <v>1.71</v>
      </c>
      <c r="BH52">
        <v>9.0299999999999994</v>
      </c>
      <c r="BI52">
        <v>1.34</v>
      </c>
      <c r="BJ52">
        <v>0.97</v>
      </c>
      <c r="BK52">
        <v>1.4</v>
      </c>
      <c r="BL52">
        <v>0.74</v>
      </c>
      <c r="BM52">
        <v>0.17</v>
      </c>
      <c r="BN52">
        <v>2.2400000000000002</v>
      </c>
      <c r="BO52">
        <v>3.6</v>
      </c>
      <c r="BP52">
        <v>0.25</v>
      </c>
      <c r="BQ52">
        <v>1.93</v>
      </c>
      <c r="BR52">
        <v>2.11</v>
      </c>
      <c r="BS52">
        <v>1.35</v>
      </c>
      <c r="BT52">
        <v>2.8390170000000001</v>
      </c>
      <c r="BU52">
        <v>1.2831159999999999</v>
      </c>
      <c r="BV52">
        <v>1.971449</v>
      </c>
      <c r="BW52">
        <v>1.8573729999999999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3.0110459999999999</v>
      </c>
      <c r="CO52">
        <v>4.1059710000000003</v>
      </c>
      <c r="CP52">
        <v>4.0715519999999996</v>
      </c>
      <c r="CQ52">
        <v>3.3121499999999999</v>
      </c>
      <c r="CR52">
        <v>0.77554199999999995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80.546544999999995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555.62173900000005</v>
      </c>
      <c r="L53">
        <v>590.67523400000005</v>
      </c>
      <c r="M53">
        <v>88.840812</v>
      </c>
      <c r="N53">
        <v>113.925291</v>
      </c>
      <c r="O53">
        <v>119.311623</v>
      </c>
      <c r="P53">
        <v>103.939448</v>
      </c>
      <c r="Q53">
        <v>9.9227880000000006</v>
      </c>
      <c r="R53">
        <v>39.468285999999999</v>
      </c>
      <c r="S53">
        <v>24.619575000000001</v>
      </c>
      <c r="T53">
        <v>0.535416</v>
      </c>
      <c r="U53">
        <v>265.676288</v>
      </c>
      <c r="V53">
        <v>17.34375</v>
      </c>
      <c r="W53">
        <v>40.624688999999996</v>
      </c>
      <c r="X53">
        <v>141.03968900000001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43.165238000000002</v>
      </c>
      <c r="AH53">
        <v>0</v>
      </c>
      <c r="AI53">
        <v>0</v>
      </c>
      <c r="AJ53">
        <v>0</v>
      </c>
      <c r="AK53">
        <v>52.176766999999998</v>
      </c>
      <c r="AL53">
        <v>51.105457000000001</v>
      </c>
      <c r="AM53">
        <v>0</v>
      </c>
      <c r="AN53">
        <v>0.61809000000000003</v>
      </c>
      <c r="AO53">
        <v>0</v>
      </c>
      <c r="AP53">
        <v>1.4697169999999999</v>
      </c>
      <c r="AQ53">
        <v>0</v>
      </c>
      <c r="AR53">
        <v>8.4442749999999993</v>
      </c>
      <c r="AS53">
        <v>10.031936999999999</v>
      </c>
      <c r="AT53">
        <v>10.753830000000001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80.456544999999991</v>
      </c>
      <c r="BA53">
        <f t="shared" si="1"/>
        <v>2378.5090620000001</v>
      </c>
      <c r="BD53">
        <v>5.1100000000000003</v>
      </c>
      <c r="BE53">
        <v>1.84</v>
      </c>
      <c r="BF53">
        <v>2.15</v>
      </c>
      <c r="BG53">
        <v>1.71</v>
      </c>
      <c r="BH53">
        <v>9.0299999999999994</v>
      </c>
      <c r="BI53">
        <v>1.34</v>
      </c>
      <c r="BJ53">
        <v>0.87</v>
      </c>
      <c r="BK53">
        <v>1.4</v>
      </c>
      <c r="BL53">
        <v>0.74</v>
      </c>
      <c r="BM53">
        <v>0.17</v>
      </c>
      <c r="BN53">
        <v>2.2400000000000002</v>
      </c>
      <c r="BO53">
        <v>3.6</v>
      </c>
      <c r="BP53">
        <v>0.25</v>
      </c>
      <c r="BQ53">
        <v>1.93</v>
      </c>
      <c r="BR53">
        <v>2.11</v>
      </c>
      <c r="BS53">
        <v>1.36</v>
      </c>
      <c r="BT53">
        <v>2.8390170000000001</v>
      </c>
      <c r="BU53">
        <v>1.2831159999999999</v>
      </c>
      <c r="BV53">
        <v>1.971449</v>
      </c>
      <c r="BW53">
        <v>1.8573729999999999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3.0110459999999999</v>
      </c>
      <c r="CO53">
        <v>4.1059710000000003</v>
      </c>
      <c r="CP53">
        <v>4.0715519999999996</v>
      </c>
      <c r="CQ53">
        <v>3.3121499999999999</v>
      </c>
      <c r="CR53">
        <v>0.77554199999999995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80.456544999999991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540.50579800000003</v>
      </c>
      <c r="L54">
        <v>590.67523400000005</v>
      </c>
      <c r="M54">
        <v>88.840812</v>
      </c>
      <c r="N54">
        <v>113.925291</v>
      </c>
      <c r="O54">
        <v>119.311623</v>
      </c>
      <c r="P54">
        <v>103.939448</v>
      </c>
      <c r="Q54">
        <v>9.9227880000000006</v>
      </c>
      <c r="R54">
        <v>39.468285999999999</v>
      </c>
      <c r="S54">
        <v>24.619575000000001</v>
      </c>
      <c r="T54">
        <v>0.535416</v>
      </c>
      <c r="U54">
        <v>265.676288</v>
      </c>
      <c r="V54">
        <v>17.34375</v>
      </c>
      <c r="W54">
        <v>40.624688999999996</v>
      </c>
      <c r="X54">
        <v>141.03968900000001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43.165238000000002</v>
      </c>
      <c r="AH54">
        <v>0</v>
      </c>
      <c r="AI54">
        <v>0</v>
      </c>
      <c r="AJ54">
        <v>0</v>
      </c>
      <c r="AK54">
        <v>52.176766999999998</v>
      </c>
      <c r="AL54">
        <v>51.105457000000001</v>
      </c>
      <c r="AM54">
        <v>0</v>
      </c>
      <c r="AN54">
        <v>0.61809000000000003</v>
      </c>
      <c r="AO54">
        <v>0</v>
      </c>
      <c r="AP54">
        <v>1.4697169999999999</v>
      </c>
      <c r="AQ54">
        <v>0</v>
      </c>
      <c r="AR54">
        <v>6.3332059999999997</v>
      </c>
      <c r="AS54">
        <v>10.031936999999999</v>
      </c>
      <c r="AT54">
        <v>10.753830000000001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80.426545000000004</v>
      </c>
      <c r="BA54">
        <f t="shared" si="1"/>
        <v>2361.2520519999998</v>
      </c>
      <c r="BD54">
        <v>5.1100000000000003</v>
      </c>
      <c r="BE54">
        <v>1.84</v>
      </c>
      <c r="BF54">
        <v>2.15</v>
      </c>
      <c r="BG54">
        <v>1.71</v>
      </c>
      <c r="BH54">
        <v>9.0299999999999994</v>
      </c>
      <c r="BI54">
        <v>1.3</v>
      </c>
      <c r="BJ54">
        <v>0.86</v>
      </c>
      <c r="BK54">
        <v>1.4</v>
      </c>
      <c r="BL54">
        <v>0.74</v>
      </c>
      <c r="BM54">
        <v>0.17</v>
      </c>
      <c r="BN54">
        <v>2.2400000000000002</v>
      </c>
      <c r="BO54">
        <v>3.6</v>
      </c>
      <c r="BP54">
        <v>0.25</v>
      </c>
      <c r="BQ54">
        <v>1.93</v>
      </c>
      <c r="BR54">
        <v>2.11</v>
      </c>
      <c r="BS54">
        <v>1.38</v>
      </c>
      <c r="BT54">
        <v>2.8390170000000001</v>
      </c>
      <c r="BU54">
        <v>1.2831159999999999</v>
      </c>
      <c r="BV54">
        <v>1.971449</v>
      </c>
      <c r="BW54">
        <v>1.8573729999999999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3.0110459999999999</v>
      </c>
      <c r="CO54">
        <v>4.1059710000000003</v>
      </c>
      <c r="CP54">
        <v>4.0715519999999996</v>
      </c>
      <c r="CQ54">
        <v>3.3121499999999999</v>
      </c>
      <c r="CR54">
        <v>0.77554199999999995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80.426545000000004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535.25680899999998</v>
      </c>
      <c r="L55">
        <v>558.77333199999998</v>
      </c>
      <c r="M55">
        <v>88.840812</v>
      </c>
      <c r="N55">
        <v>113.925291</v>
      </c>
      <c r="O55">
        <v>119.311623</v>
      </c>
      <c r="P55">
        <v>103.939448</v>
      </c>
      <c r="Q55">
        <v>9.9227880000000006</v>
      </c>
      <c r="R55">
        <v>39.468285999999999</v>
      </c>
      <c r="S55">
        <v>24.619575000000001</v>
      </c>
      <c r="T55">
        <v>0.535416</v>
      </c>
      <c r="U55">
        <v>265.676288</v>
      </c>
      <c r="V55">
        <v>17.34375</v>
      </c>
      <c r="W55">
        <v>41.495218000000001</v>
      </c>
      <c r="X55">
        <v>141.03968900000001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43.165238000000002</v>
      </c>
      <c r="AH55">
        <v>0</v>
      </c>
      <c r="AI55">
        <v>0</v>
      </c>
      <c r="AJ55">
        <v>0</v>
      </c>
      <c r="AK55">
        <v>52.176766999999998</v>
      </c>
      <c r="AL55">
        <v>51.105457000000001</v>
      </c>
      <c r="AM55">
        <v>0</v>
      </c>
      <c r="AN55">
        <v>0.61809000000000003</v>
      </c>
      <c r="AO55">
        <v>0</v>
      </c>
      <c r="AP55">
        <v>1.1022879999999999</v>
      </c>
      <c r="AQ55">
        <v>0</v>
      </c>
      <c r="AR55">
        <v>6.3332059999999997</v>
      </c>
      <c r="AS55">
        <v>10.031936999999999</v>
      </c>
      <c r="AT55">
        <v>10.753830000000001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80.456544999999991</v>
      </c>
      <c r="BA55">
        <f t="shared" si="1"/>
        <v>2324.6342610000002</v>
      </c>
      <c r="BD55">
        <v>5.1100000000000003</v>
      </c>
      <c r="BE55">
        <v>1.84</v>
      </c>
      <c r="BF55">
        <v>2.15</v>
      </c>
      <c r="BG55">
        <v>1.71</v>
      </c>
      <c r="BH55">
        <v>9.0299999999999994</v>
      </c>
      <c r="BI55">
        <v>1.3</v>
      </c>
      <c r="BJ55">
        <v>0.86</v>
      </c>
      <c r="BK55">
        <v>1.4</v>
      </c>
      <c r="BL55">
        <v>0.74</v>
      </c>
      <c r="BM55">
        <v>0.17</v>
      </c>
      <c r="BN55">
        <v>2.2400000000000002</v>
      </c>
      <c r="BO55">
        <v>3.6</v>
      </c>
      <c r="BP55">
        <v>0.25</v>
      </c>
      <c r="BQ55">
        <v>1.93</v>
      </c>
      <c r="BR55">
        <v>2.11</v>
      </c>
      <c r="BS55">
        <v>1.41</v>
      </c>
      <c r="BT55">
        <v>2.8390170000000001</v>
      </c>
      <c r="BU55">
        <v>1.2831159999999999</v>
      </c>
      <c r="BV55">
        <v>1.971449</v>
      </c>
      <c r="BW55">
        <v>1.8573729999999999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3.0110459999999999</v>
      </c>
      <c r="CO55">
        <v>4.1059710000000003</v>
      </c>
      <c r="CP55">
        <v>4.0715519999999996</v>
      </c>
      <c r="CQ55">
        <v>3.3121499999999999</v>
      </c>
      <c r="CR55">
        <v>0.77554199999999995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80.456544999999991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535.53563399999996</v>
      </c>
      <c r="L56">
        <v>491.84633200000002</v>
      </c>
      <c r="M56">
        <v>88.840812</v>
      </c>
      <c r="N56">
        <v>113.925291</v>
      </c>
      <c r="O56">
        <v>119.311623</v>
      </c>
      <c r="P56">
        <v>103.939448</v>
      </c>
      <c r="Q56">
        <v>9.9227880000000006</v>
      </c>
      <c r="R56">
        <v>39.468285999999999</v>
      </c>
      <c r="S56">
        <v>24.619575000000001</v>
      </c>
      <c r="T56">
        <v>0.535416</v>
      </c>
      <c r="U56">
        <v>265.676288</v>
      </c>
      <c r="V56">
        <v>17.34375</v>
      </c>
      <c r="W56">
        <v>41.495218000000001</v>
      </c>
      <c r="X56">
        <v>141.03968900000001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43.165238000000002</v>
      </c>
      <c r="AH56">
        <v>0</v>
      </c>
      <c r="AI56">
        <v>0</v>
      </c>
      <c r="AJ56">
        <v>0</v>
      </c>
      <c r="AK56">
        <v>52.176766999999998</v>
      </c>
      <c r="AL56">
        <v>12.22087</v>
      </c>
      <c r="AM56">
        <v>0</v>
      </c>
      <c r="AN56">
        <v>0.61809000000000003</v>
      </c>
      <c r="AO56">
        <v>0</v>
      </c>
      <c r="AP56">
        <v>1.1022879999999999</v>
      </c>
      <c r="AQ56">
        <v>0</v>
      </c>
      <c r="AR56">
        <v>6.3332059999999997</v>
      </c>
      <c r="AS56">
        <v>10.031936999999999</v>
      </c>
      <c r="AT56">
        <v>10.753830000000001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80.466544999999996</v>
      </c>
      <c r="BA56">
        <f t="shared" si="1"/>
        <v>2219.1114990000005</v>
      </c>
      <c r="BD56">
        <v>5.1100000000000003</v>
      </c>
      <c r="BE56">
        <v>1.84</v>
      </c>
      <c r="BF56">
        <v>2.15</v>
      </c>
      <c r="BG56">
        <v>1.71</v>
      </c>
      <c r="BH56">
        <v>9.0299999999999994</v>
      </c>
      <c r="BI56">
        <v>1.3</v>
      </c>
      <c r="BJ56">
        <v>0.86</v>
      </c>
      <c r="BK56">
        <v>1.4</v>
      </c>
      <c r="BL56">
        <v>0.74</v>
      </c>
      <c r="BM56">
        <v>0.17</v>
      </c>
      <c r="BN56">
        <v>2.2400000000000002</v>
      </c>
      <c r="BO56">
        <v>3.6</v>
      </c>
      <c r="BP56">
        <v>0.25</v>
      </c>
      <c r="BQ56">
        <v>1.93</v>
      </c>
      <c r="BR56">
        <v>2.11</v>
      </c>
      <c r="BS56">
        <v>1.42</v>
      </c>
      <c r="BT56">
        <v>2.8390170000000001</v>
      </c>
      <c r="BU56">
        <v>1.2831159999999999</v>
      </c>
      <c r="BV56">
        <v>1.971449</v>
      </c>
      <c r="BW56">
        <v>1.8573729999999999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3.0110459999999999</v>
      </c>
      <c r="CO56">
        <v>4.1059710000000003</v>
      </c>
      <c r="CP56">
        <v>4.0715519999999996</v>
      </c>
      <c r="CQ56">
        <v>3.3121499999999999</v>
      </c>
      <c r="CR56">
        <v>0.77554199999999995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80.466544999999996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543.68005000000005</v>
      </c>
      <c r="L57">
        <v>491.84633200000002</v>
      </c>
      <c r="M57">
        <v>88.840812</v>
      </c>
      <c r="N57">
        <v>113.925291</v>
      </c>
      <c r="O57">
        <v>119.311623</v>
      </c>
      <c r="P57">
        <v>103.939448</v>
      </c>
      <c r="Q57">
        <v>9.9227880000000006</v>
      </c>
      <c r="R57">
        <v>39.468285999999999</v>
      </c>
      <c r="S57">
        <v>24.619575000000001</v>
      </c>
      <c r="T57">
        <v>0.535416</v>
      </c>
      <c r="U57">
        <v>265.676288</v>
      </c>
      <c r="V57">
        <v>17.34375</v>
      </c>
      <c r="W57">
        <v>41.495218000000001</v>
      </c>
      <c r="X57">
        <v>141.03968900000001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43.165238000000002</v>
      </c>
      <c r="AH57">
        <v>0</v>
      </c>
      <c r="AI57">
        <v>0</v>
      </c>
      <c r="AJ57">
        <v>0</v>
      </c>
      <c r="AK57">
        <v>52.176766999999998</v>
      </c>
      <c r="AL57">
        <v>2.4441739999999998</v>
      </c>
      <c r="AM57">
        <v>0</v>
      </c>
      <c r="AN57">
        <v>0.61809000000000003</v>
      </c>
      <c r="AO57">
        <v>0</v>
      </c>
      <c r="AP57">
        <v>1.1022879999999999</v>
      </c>
      <c r="AQ57">
        <v>0</v>
      </c>
      <c r="AR57">
        <v>9.4998100000000001</v>
      </c>
      <c r="AS57">
        <v>10.031936999999999</v>
      </c>
      <c r="AT57">
        <v>10.753830000000001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80.256545000000003</v>
      </c>
      <c r="BA57">
        <f t="shared" si="1"/>
        <v>2220.4358230000007</v>
      </c>
      <c r="BD57">
        <v>5.1100000000000003</v>
      </c>
      <c r="BE57">
        <v>1.84</v>
      </c>
      <c r="BF57">
        <v>1.91</v>
      </c>
      <c r="BG57">
        <v>1.71</v>
      </c>
      <c r="BH57">
        <v>9.0299999999999994</v>
      </c>
      <c r="BI57">
        <v>1.3</v>
      </c>
      <c r="BJ57">
        <v>0.86</v>
      </c>
      <c r="BK57">
        <v>1.4</v>
      </c>
      <c r="BL57">
        <v>0.76</v>
      </c>
      <c r="BM57">
        <v>0.17</v>
      </c>
      <c r="BN57">
        <v>2.2400000000000002</v>
      </c>
      <c r="BO57">
        <v>3.6</v>
      </c>
      <c r="BP57">
        <v>0.25</v>
      </c>
      <c r="BQ57">
        <v>1.93</v>
      </c>
      <c r="BR57">
        <v>2.11</v>
      </c>
      <c r="BS57">
        <v>1.43</v>
      </c>
      <c r="BT57">
        <v>2.8390170000000001</v>
      </c>
      <c r="BU57">
        <v>1.2831159999999999</v>
      </c>
      <c r="BV57">
        <v>1.971449</v>
      </c>
      <c r="BW57">
        <v>1.8573729999999999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3.0110459999999999</v>
      </c>
      <c r="CO57">
        <v>4.1059710000000003</v>
      </c>
      <c r="CP57">
        <v>4.0715519999999996</v>
      </c>
      <c r="CQ57">
        <v>3.3121499999999999</v>
      </c>
      <c r="CR57">
        <v>0.77554199999999995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80.256545000000003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549.63655300000005</v>
      </c>
      <c r="L58">
        <v>539.65133200000002</v>
      </c>
      <c r="M58">
        <v>88.840812</v>
      </c>
      <c r="N58">
        <v>113.925291</v>
      </c>
      <c r="O58">
        <v>119.311623</v>
      </c>
      <c r="P58">
        <v>103.939448</v>
      </c>
      <c r="Q58">
        <v>9.9227880000000006</v>
      </c>
      <c r="R58">
        <v>39.468285999999999</v>
      </c>
      <c r="S58">
        <v>24.619575000000001</v>
      </c>
      <c r="T58">
        <v>0.535416</v>
      </c>
      <c r="U58">
        <v>265.676288</v>
      </c>
      <c r="V58">
        <v>17.34375</v>
      </c>
      <c r="W58">
        <v>41.495218000000001</v>
      </c>
      <c r="X58">
        <v>141.03968900000001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43.165238000000002</v>
      </c>
      <c r="AH58">
        <v>0</v>
      </c>
      <c r="AI58">
        <v>0</v>
      </c>
      <c r="AJ58">
        <v>0</v>
      </c>
      <c r="AK58">
        <v>52.176766999999998</v>
      </c>
      <c r="AL58">
        <v>2.4441739999999998</v>
      </c>
      <c r="AM58">
        <v>0</v>
      </c>
      <c r="AN58">
        <v>0.61809000000000003</v>
      </c>
      <c r="AO58">
        <v>0</v>
      </c>
      <c r="AP58">
        <v>1.1022879999999999</v>
      </c>
      <c r="AQ58">
        <v>0</v>
      </c>
      <c r="AR58">
        <v>9.4998100000000001</v>
      </c>
      <c r="AS58">
        <v>10.031936999999999</v>
      </c>
      <c r="AT58">
        <v>10.753830000000001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80.266545000000008</v>
      </c>
      <c r="BA58">
        <f t="shared" si="1"/>
        <v>2274.2073260000006</v>
      </c>
      <c r="BD58">
        <v>5.1100000000000003</v>
      </c>
      <c r="BE58">
        <v>1.84</v>
      </c>
      <c r="BF58">
        <v>1.91</v>
      </c>
      <c r="BG58">
        <v>1.71</v>
      </c>
      <c r="BH58">
        <v>9.0299999999999994</v>
      </c>
      <c r="BI58">
        <v>1.3</v>
      </c>
      <c r="BJ58">
        <v>0.86</v>
      </c>
      <c r="BK58">
        <v>1.4</v>
      </c>
      <c r="BL58">
        <v>0.76</v>
      </c>
      <c r="BM58">
        <v>0.17</v>
      </c>
      <c r="BN58">
        <v>2.2400000000000002</v>
      </c>
      <c r="BO58">
        <v>3.6</v>
      </c>
      <c r="BP58">
        <v>0.25</v>
      </c>
      <c r="BQ58">
        <v>1.93</v>
      </c>
      <c r="BR58">
        <v>2.11</v>
      </c>
      <c r="BS58">
        <v>1.44</v>
      </c>
      <c r="BT58">
        <v>2.8390170000000001</v>
      </c>
      <c r="BU58">
        <v>1.2831159999999999</v>
      </c>
      <c r="BV58">
        <v>1.971449</v>
      </c>
      <c r="BW58">
        <v>1.8573729999999999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3.0110459999999999</v>
      </c>
      <c r="CO58">
        <v>4.1059710000000003</v>
      </c>
      <c r="CP58">
        <v>4.0715519999999996</v>
      </c>
      <c r="CQ58">
        <v>3.3121499999999999</v>
      </c>
      <c r="CR58">
        <v>0.77554199999999995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80.266545000000008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552.06504700000005</v>
      </c>
      <c r="L59">
        <v>568.33433200000002</v>
      </c>
      <c r="M59">
        <v>88.840812</v>
      </c>
      <c r="N59">
        <v>113.925291</v>
      </c>
      <c r="O59">
        <v>119.311623</v>
      </c>
      <c r="P59">
        <v>103.939448</v>
      </c>
      <c r="Q59">
        <v>9.9227880000000006</v>
      </c>
      <c r="R59">
        <v>39.468285999999999</v>
      </c>
      <c r="S59">
        <v>24.619575000000001</v>
      </c>
      <c r="T59">
        <v>0.535416</v>
      </c>
      <c r="U59">
        <v>265.676288</v>
      </c>
      <c r="V59">
        <v>17.34375</v>
      </c>
      <c r="W59">
        <v>41.495218000000001</v>
      </c>
      <c r="X59">
        <v>141.03968900000001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43.165238000000002</v>
      </c>
      <c r="AH59">
        <v>0</v>
      </c>
      <c r="AI59">
        <v>0</v>
      </c>
      <c r="AJ59">
        <v>0</v>
      </c>
      <c r="AK59">
        <v>52.176766999999998</v>
      </c>
      <c r="AL59">
        <v>2.4441739999999998</v>
      </c>
      <c r="AM59">
        <v>0</v>
      </c>
      <c r="AN59">
        <v>0.56189999999999996</v>
      </c>
      <c r="AO59">
        <v>0</v>
      </c>
      <c r="AP59">
        <v>1.1022879999999999</v>
      </c>
      <c r="AQ59">
        <v>0</v>
      </c>
      <c r="AR59">
        <v>9.4998100000000001</v>
      </c>
      <c r="AS59">
        <v>10.031936999999999</v>
      </c>
      <c r="AT59">
        <v>10.753830000000001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80.216545000000011</v>
      </c>
      <c r="BA59">
        <f t="shared" si="1"/>
        <v>2305.2126300000009</v>
      </c>
      <c r="BD59">
        <v>5.1100000000000003</v>
      </c>
      <c r="BE59">
        <v>1.84</v>
      </c>
      <c r="BF59">
        <v>1.84</v>
      </c>
      <c r="BG59">
        <v>1.71</v>
      </c>
      <c r="BH59">
        <v>9.0299999999999994</v>
      </c>
      <c r="BI59">
        <v>1.3</v>
      </c>
      <c r="BJ59">
        <v>0.86</v>
      </c>
      <c r="BK59">
        <v>1.4</v>
      </c>
      <c r="BL59">
        <v>0.76</v>
      </c>
      <c r="BM59">
        <v>0.17</v>
      </c>
      <c r="BN59">
        <v>2.2400000000000002</v>
      </c>
      <c r="BO59">
        <v>3.6</v>
      </c>
      <c r="BP59">
        <v>0.25</v>
      </c>
      <c r="BQ59">
        <v>1.93</v>
      </c>
      <c r="BR59">
        <v>2.11</v>
      </c>
      <c r="BS59">
        <v>1.46</v>
      </c>
      <c r="BT59">
        <v>2.8390170000000001</v>
      </c>
      <c r="BU59">
        <v>1.2831159999999999</v>
      </c>
      <c r="BV59">
        <v>1.971449</v>
      </c>
      <c r="BW59">
        <v>1.8573729999999999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3.0110459999999999</v>
      </c>
      <c r="CO59">
        <v>4.1059710000000003</v>
      </c>
      <c r="CP59">
        <v>4.0715519999999996</v>
      </c>
      <c r="CQ59">
        <v>3.3121499999999999</v>
      </c>
      <c r="CR59">
        <v>0.77554199999999995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80.216545000000011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560.258824</v>
      </c>
      <c r="L60">
        <v>590.67523400000005</v>
      </c>
      <c r="M60">
        <v>88.840812</v>
      </c>
      <c r="N60">
        <v>113.925291</v>
      </c>
      <c r="O60">
        <v>119.311623</v>
      </c>
      <c r="P60">
        <v>103.939448</v>
      </c>
      <c r="Q60">
        <v>9.9227880000000006</v>
      </c>
      <c r="R60">
        <v>39.468285999999999</v>
      </c>
      <c r="S60">
        <v>24.619575000000001</v>
      </c>
      <c r="T60">
        <v>0.535416</v>
      </c>
      <c r="U60">
        <v>265.676288</v>
      </c>
      <c r="V60">
        <v>17.34375</v>
      </c>
      <c r="W60">
        <v>41.495218000000001</v>
      </c>
      <c r="X60">
        <v>141.03968900000001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43.165238000000002</v>
      </c>
      <c r="AH60">
        <v>2.8023289999999998</v>
      </c>
      <c r="AI60">
        <v>0</v>
      </c>
      <c r="AJ60">
        <v>0</v>
      </c>
      <c r="AK60">
        <v>52.176766999999998</v>
      </c>
      <c r="AL60">
        <v>2.4441739999999998</v>
      </c>
      <c r="AM60">
        <v>0</v>
      </c>
      <c r="AN60">
        <v>0.56189999999999996</v>
      </c>
      <c r="AO60">
        <v>0</v>
      </c>
      <c r="AP60">
        <v>1.1022879999999999</v>
      </c>
      <c r="AQ60">
        <v>15.586342</v>
      </c>
      <c r="AR60">
        <v>9.4998100000000001</v>
      </c>
      <c r="AS60">
        <v>10.031936999999999</v>
      </c>
      <c r="AT60">
        <v>10.753830000000001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80.257962000000006</v>
      </c>
      <c r="BA60">
        <f t="shared" si="1"/>
        <v>2354.1773970000008</v>
      </c>
      <c r="BD60">
        <v>5.1100000000000003</v>
      </c>
      <c r="BE60">
        <v>1.84</v>
      </c>
      <c r="BF60">
        <v>1.84</v>
      </c>
      <c r="BG60">
        <v>1.71</v>
      </c>
      <c r="BH60">
        <v>9.0299999999999994</v>
      </c>
      <c r="BI60">
        <v>1.3</v>
      </c>
      <c r="BJ60">
        <v>0.86</v>
      </c>
      <c r="BK60">
        <v>1.4</v>
      </c>
      <c r="BL60">
        <v>0.76</v>
      </c>
      <c r="BM60">
        <v>0.17</v>
      </c>
      <c r="BN60">
        <v>2.2400000000000002</v>
      </c>
      <c r="BO60">
        <v>3.6</v>
      </c>
      <c r="BP60">
        <v>0.25</v>
      </c>
      <c r="BQ60">
        <v>1.93</v>
      </c>
      <c r="BR60">
        <v>2.11</v>
      </c>
      <c r="BS60">
        <v>1.48</v>
      </c>
      <c r="BT60">
        <v>2.8390170000000001</v>
      </c>
      <c r="BU60">
        <v>1.2831159999999999</v>
      </c>
      <c r="BV60">
        <v>1.971449</v>
      </c>
      <c r="BW60">
        <v>1.8573729999999999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3.0110459999999999</v>
      </c>
      <c r="CO60">
        <v>4.1059710000000003</v>
      </c>
      <c r="CP60">
        <v>4.0715519999999996</v>
      </c>
      <c r="CQ60">
        <v>3.3121499999999999</v>
      </c>
      <c r="CR60">
        <v>0.77554199999999995</v>
      </c>
      <c r="CS60">
        <v>2.6711429999999998</v>
      </c>
      <c r="CT60">
        <v>0</v>
      </c>
      <c r="CU60">
        <v>0</v>
      </c>
      <c r="CV60">
        <v>2.1416999999999999E-2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80.257962000000006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552.35187699999994</v>
      </c>
      <c r="L61">
        <v>590.67523400000005</v>
      </c>
      <c r="M61">
        <v>88.840812</v>
      </c>
      <c r="N61">
        <v>113.925291</v>
      </c>
      <c r="O61">
        <v>119.311623</v>
      </c>
      <c r="P61">
        <v>103.939448</v>
      </c>
      <c r="Q61">
        <v>9.9227880000000006</v>
      </c>
      <c r="R61">
        <v>39.468285999999999</v>
      </c>
      <c r="S61">
        <v>24.619575000000001</v>
      </c>
      <c r="T61">
        <v>0.535416</v>
      </c>
      <c r="U61">
        <v>265.676288</v>
      </c>
      <c r="V61">
        <v>17.34375</v>
      </c>
      <c r="W61">
        <v>41.495218000000001</v>
      </c>
      <c r="X61">
        <v>141.03968900000001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43.165238000000002</v>
      </c>
      <c r="AH61">
        <v>23.072510000000001</v>
      </c>
      <c r="AI61">
        <v>0</v>
      </c>
      <c r="AJ61">
        <v>0</v>
      </c>
      <c r="AK61">
        <v>52.176766999999998</v>
      </c>
      <c r="AL61">
        <v>2.4441739999999998</v>
      </c>
      <c r="AM61">
        <v>0</v>
      </c>
      <c r="AN61">
        <v>0.56189999999999996</v>
      </c>
      <c r="AO61">
        <v>0</v>
      </c>
      <c r="AP61">
        <v>1.1022879999999999</v>
      </c>
      <c r="AQ61">
        <v>15.586342</v>
      </c>
      <c r="AR61">
        <v>7.3887409999999996</v>
      </c>
      <c r="AS61">
        <v>10.031936999999999</v>
      </c>
      <c r="AT61">
        <v>10.753830000000001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80.431264000000013</v>
      </c>
      <c r="BA61">
        <f t="shared" si="1"/>
        <v>2364.6028640000009</v>
      </c>
      <c r="BD61">
        <v>5.1100000000000003</v>
      </c>
      <c r="BE61">
        <v>1.84</v>
      </c>
      <c r="BF61">
        <v>1.84</v>
      </c>
      <c r="BG61">
        <v>1.71</v>
      </c>
      <c r="BH61">
        <v>9.0299999999999994</v>
      </c>
      <c r="BI61">
        <v>1.3</v>
      </c>
      <c r="BJ61">
        <v>0.86</v>
      </c>
      <c r="BK61">
        <v>1.4</v>
      </c>
      <c r="BL61">
        <v>0.76</v>
      </c>
      <c r="BM61">
        <v>0.17</v>
      </c>
      <c r="BN61">
        <v>2.2400000000000002</v>
      </c>
      <c r="BO61">
        <v>3.6</v>
      </c>
      <c r="BP61">
        <v>0.25</v>
      </c>
      <c r="BQ61">
        <v>1.93</v>
      </c>
      <c r="BR61">
        <v>2.11</v>
      </c>
      <c r="BS61">
        <v>1.49</v>
      </c>
      <c r="BT61">
        <v>2.8390170000000001</v>
      </c>
      <c r="BU61">
        <v>1.2831159999999999</v>
      </c>
      <c r="BV61">
        <v>1.971449</v>
      </c>
      <c r="BW61">
        <v>1.8573729999999999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3.0110459999999999</v>
      </c>
      <c r="CO61">
        <v>4.1059710000000003</v>
      </c>
      <c r="CP61">
        <v>4.0715519999999996</v>
      </c>
      <c r="CQ61">
        <v>3.3121499999999999</v>
      </c>
      <c r="CR61">
        <v>0.77554199999999995</v>
      </c>
      <c r="CS61">
        <v>2.6711429999999998</v>
      </c>
      <c r="CT61">
        <v>0</v>
      </c>
      <c r="CU61">
        <v>0</v>
      </c>
      <c r="CV61">
        <v>0.18471899999999999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80.431264000000013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558.17452600000001</v>
      </c>
      <c r="L62">
        <v>590.67523400000005</v>
      </c>
      <c r="M62">
        <v>88.840812</v>
      </c>
      <c r="N62">
        <v>113.925291</v>
      </c>
      <c r="O62">
        <v>119.311623</v>
      </c>
      <c r="P62">
        <v>103.939448</v>
      </c>
      <c r="Q62">
        <v>9.9227880000000006</v>
      </c>
      <c r="R62">
        <v>39.468285999999999</v>
      </c>
      <c r="S62">
        <v>24.619575000000001</v>
      </c>
      <c r="T62">
        <v>0.535416</v>
      </c>
      <c r="U62">
        <v>265.676288</v>
      </c>
      <c r="V62">
        <v>17.34375</v>
      </c>
      <c r="W62">
        <v>41.495218000000001</v>
      </c>
      <c r="X62">
        <v>141.03968900000001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43.165238000000002</v>
      </c>
      <c r="AH62">
        <v>23.072510000000001</v>
      </c>
      <c r="AI62">
        <v>0</v>
      </c>
      <c r="AJ62">
        <v>0</v>
      </c>
      <c r="AK62">
        <v>52.176766999999998</v>
      </c>
      <c r="AL62">
        <v>2.4441739999999998</v>
      </c>
      <c r="AM62">
        <v>0</v>
      </c>
      <c r="AN62">
        <v>0.56189999999999996</v>
      </c>
      <c r="AO62">
        <v>0</v>
      </c>
      <c r="AP62">
        <v>1.1022879999999999</v>
      </c>
      <c r="AQ62">
        <v>31.172684</v>
      </c>
      <c r="AR62">
        <v>7.3887409999999996</v>
      </c>
      <c r="AS62">
        <v>10.031936999999999</v>
      </c>
      <c r="AT62">
        <v>10.753830000000001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80.401263999999998</v>
      </c>
      <c r="BA62">
        <f t="shared" si="1"/>
        <v>2385.9818550000014</v>
      </c>
      <c r="BD62">
        <v>5.1100000000000003</v>
      </c>
      <c r="BE62">
        <v>1.84</v>
      </c>
      <c r="BF62">
        <v>1.84</v>
      </c>
      <c r="BG62">
        <v>1.71</v>
      </c>
      <c r="BH62">
        <v>9.0299999999999994</v>
      </c>
      <c r="BI62">
        <v>1.27</v>
      </c>
      <c r="BJ62">
        <v>0.84</v>
      </c>
      <c r="BK62">
        <v>1.4</v>
      </c>
      <c r="BL62">
        <v>0.76</v>
      </c>
      <c r="BM62">
        <v>0.17</v>
      </c>
      <c r="BN62">
        <v>2.2400000000000002</v>
      </c>
      <c r="BO62">
        <v>3.6</v>
      </c>
      <c r="BP62">
        <v>0.25</v>
      </c>
      <c r="BQ62">
        <v>1.93</v>
      </c>
      <c r="BR62">
        <v>2.11</v>
      </c>
      <c r="BS62">
        <v>1.51</v>
      </c>
      <c r="BT62">
        <v>2.8390170000000001</v>
      </c>
      <c r="BU62">
        <v>1.2831159999999999</v>
      </c>
      <c r="BV62">
        <v>1.971449</v>
      </c>
      <c r="BW62">
        <v>1.8573729999999999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3.0110459999999999</v>
      </c>
      <c r="CO62">
        <v>4.1059710000000003</v>
      </c>
      <c r="CP62">
        <v>4.0715519999999996</v>
      </c>
      <c r="CQ62">
        <v>3.3121499999999999</v>
      </c>
      <c r="CR62">
        <v>0.77554199999999995</v>
      </c>
      <c r="CS62">
        <v>2.6711429999999998</v>
      </c>
      <c r="CT62">
        <v>0</v>
      </c>
      <c r="CU62">
        <v>0</v>
      </c>
      <c r="CV62">
        <v>0.18471899999999999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80.401263999999998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564.95327499999996</v>
      </c>
      <c r="L63">
        <v>590.67523400000005</v>
      </c>
      <c r="M63">
        <v>88.840812</v>
      </c>
      <c r="N63">
        <v>113.925291</v>
      </c>
      <c r="O63">
        <v>119.311623</v>
      </c>
      <c r="P63">
        <v>103.939448</v>
      </c>
      <c r="Q63">
        <v>9.9227880000000006</v>
      </c>
      <c r="R63">
        <v>39.468285999999999</v>
      </c>
      <c r="S63">
        <v>24.619575000000001</v>
      </c>
      <c r="T63">
        <v>0.535416</v>
      </c>
      <c r="U63">
        <v>265.676288</v>
      </c>
      <c r="V63">
        <v>17.34375</v>
      </c>
      <c r="W63">
        <v>41.495218000000001</v>
      </c>
      <c r="X63">
        <v>141.03968900000001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8.742578</v>
      </c>
      <c r="AG63">
        <v>43.165238000000002</v>
      </c>
      <c r="AH63">
        <v>23.072510000000001</v>
      </c>
      <c r="AI63">
        <v>0</v>
      </c>
      <c r="AJ63">
        <v>0</v>
      </c>
      <c r="AK63">
        <v>52.176766999999998</v>
      </c>
      <c r="AL63">
        <v>2.4441739999999998</v>
      </c>
      <c r="AM63">
        <v>0</v>
      </c>
      <c r="AN63">
        <v>0.56189999999999996</v>
      </c>
      <c r="AO63">
        <v>0</v>
      </c>
      <c r="AP63">
        <v>1.4697169999999999</v>
      </c>
      <c r="AQ63">
        <v>46.759027000000003</v>
      </c>
      <c r="AR63">
        <v>1.055534</v>
      </c>
      <c r="AS63">
        <v>10.031936999999999</v>
      </c>
      <c r="AT63">
        <v>10.753830000000001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80.605832000000007</v>
      </c>
      <c r="BA63">
        <f t="shared" si="1"/>
        <v>2402.5857370000012</v>
      </c>
      <c r="BD63">
        <v>5.1100000000000003</v>
      </c>
      <c r="BE63">
        <v>1.84</v>
      </c>
      <c r="BF63">
        <v>1.94</v>
      </c>
      <c r="BG63">
        <v>1.71</v>
      </c>
      <c r="BH63">
        <v>9.0299999999999994</v>
      </c>
      <c r="BI63">
        <v>1.27</v>
      </c>
      <c r="BJ63">
        <v>0.84</v>
      </c>
      <c r="BK63">
        <v>1.4</v>
      </c>
      <c r="BL63">
        <v>0.76</v>
      </c>
      <c r="BM63">
        <v>0.17</v>
      </c>
      <c r="BN63">
        <v>2.2400000000000002</v>
      </c>
      <c r="BO63">
        <v>3.6</v>
      </c>
      <c r="BP63">
        <v>0.25</v>
      </c>
      <c r="BQ63">
        <v>1.93</v>
      </c>
      <c r="BR63">
        <v>2.11</v>
      </c>
      <c r="BS63">
        <v>1.52</v>
      </c>
      <c r="BT63">
        <v>2.8390170000000001</v>
      </c>
      <c r="BU63">
        <v>1.2831159999999999</v>
      </c>
      <c r="BV63">
        <v>1.929152</v>
      </c>
      <c r="BW63">
        <v>1.8573729999999999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3.1479110000000001</v>
      </c>
      <c r="CO63">
        <v>4.1059710000000003</v>
      </c>
      <c r="CP63">
        <v>4.0715519999999996</v>
      </c>
      <c r="CQ63">
        <v>3.3121499999999999</v>
      </c>
      <c r="CR63">
        <v>0.77554199999999995</v>
      </c>
      <c r="CS63">
        <v>2.6711429999999998</v>
      </c>
      <c r="CT63">
        <v>0</v>
      </c>
      <c r="CU63">
        <v>0</v>
      </c>
      <c r="CV63">
        <v>0.18471899999999999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80.605832000000007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562.36224400000003</v>
      </c>
      <c r="L64">
        <v>590.67523400000005</v>
      </c>
      <c r="M64">
        <v>88.840812</v>
      </c>
      <c r="N64">
        <v>113.925291</v>
      </c>
      <c r="O64">
        <v>119.311623</v>
      </c>
      <c r="P64">
        <v>103.939448</v>
      </c>
      <c r="Q64">
        <v>9.9227880000000006</v>
      </c>
      <c r="R64">
        <v>39.468285999999999</v>
      </c>
      <c r="S64">
        <v>24.619575000000001</v>
      </c>
      <c r="T64">
        <v>0.535416</v>
      </c>
      <c r="U64">
        <v>265.676288</v>
      </c>
      <c r="V64">
        <v>17.34375</v>
      </c>
      <c r="W64">
        <v>41.495218000000001</v>
      </c>
      <c r="X64">
        <v>141.03968900000001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8.742578</v>
      </c>
      <c r="AG64">
        <v>43.165238000000002</v>
      </c>
      <c r="AH64">
        <v>23.072510000000001</v>
      </c>
      <c r="AI64">
        <v>0</v>
      </c>
      <c r="AJ64">
        <v>0</v>
      </c>
      <c r="AK64">
        <v>52.176766999999998</v>
      </c>
      <c r="AL64">
        <v>2.4441739999999998</v>
      </c>
      <c r="AM64">
        <v>0</v>
      </c>
      <c r="AN64">
        <v>0.56189999999999996</v>
      </c>
      <c r="AO64">
        <v>0</v>
      </c>
      <c r="AP64">
        <v>1.4697169999999999</v>
      </c>
      <c r="AQ64">
        <v>46.759027000000003</v>
      </c>
      <c r="AR64">
        <v>1.055534</v>
      </c>
      <c r="AS64">
        <v>10.031936999999999</v>
      </c>
      <c r="AT64">
        <v>10.753830000000001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80.685832000000005</v>
      </c>
      <c r="BA64">
        <f t="shared" si="1"/>
        <v>2400.0747060000012</v>
      </c>
      <c r="BD64">
        <v>5.1100000000000003</v>
      </c>
      <c r="BE64">
        <v>1.84</v>
      </c>
      <c r="BF64">
        <v>1.99</v>
      </c>
      <c r="BG64">
        <v>1.71</v>
      </c>
      <c r="BH64">
        <v>9.0299999999999994</v>
      </c>
      <c r="BI64">
        <v>1.27</v>
      </c>
      <c r="BJ64">
        <v>0.84</v>
      </c>
      <c r="BK64">
        <v>1.4</v>
      </c>
      <c r="BL64">
        <v>0.76</v>
      </c>
      <c r="BM64">
        <v>0.17</v>
      </c>
      <c r="BN64">
        <v>2.2400000000000002</v>
      </c>
      <c r="BO64">
        <v>3.6</v>
      </c>
      <c r="BP64">
        <v>0.25</v>
      </c>
      <c r="BQ64">
        <v>1.93</v>
      </c>
      <c r="BR64">
        <v>2.11</v>
      </c>
      <c r="BS64">
        <v>1.55</v>
      </c>
      <c r="BT64">
        <v>2.8390170000000001</v>
      </c>
      <c r="BU64">
        <v>1.2831159999999999</v>
      </c>
      <c r="BV64">
        <v>1.929152</v>
      </c>
      <c r="BW64">
        <v>1.8573729999999999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3.1479110000000001</v>
      </c>
      <c r="CO64">
        <v>4.1059710000000003</v>
      </c>
      <c r="CP64">
        <v>4.0715519999999996</v>
      </c>
      <c r="CQ64">
        <v>3.3121499999999999</v>
      </c>
      <c r="CR64">
        <v>0.77554199999999995</v>
      </c>
      <c r="CS64">
        <v>2.6711429999999998</v>
      </c>
      <c r="CT64">
        <v>0</v>
      </c>
      <c r="CU64">
        <v>0</v>
      </c>
      <c r="CV64">
        <v>0.18471899999999999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80.685832000000005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557.29491399999995</v>
      </c>
      <c r="L65">
        <v>590.67523400000005</v>
      </c>
      <c r="M65">
        <v>88.840812</v>
      </c>
      <c r="N65">
        <v>113.925291</v>
      </c>
      <c r="O65">
        <v>119.311623</v>
      </c>
      <c r="P65">
        <v>103.939448</v>
      </c>
      <c r="Q65">
        <v>9.9227880000000006</v>
      </c>
      <c r="R65">
        <v>39.468285999999999</v>
      </c>
      <c r="S65">
        <v>24.619575000000001</v>
      </c>
      <c r="T65">
        <v>0.535416</v>
      </c>
      <c r="U65">
        <v>265.676288</v>
      </c>
      <c r="V65">
        <v>17.34375</v>
      </c>
      <c r="W65">
        <v>41.495218000000001</v>
      </c>
      <c r="X65">
        <v>141.03968900000001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8.742578</v>
      </c>
      <c r="AG65">
        <v>43.165238000000002</v>
      </c>
      <c r="AH65">
        <v>23.072510000000001</v>
      </c>
      <c r="AI65">
        <v>0</v>
      </c>
      <c r="AJ65">
        <v>0</v>
      </c>
      <c r="AK65">
        <v>52.176766999999998</v>
      </c>
      <c r="AL65">
        <v>2.4441739999999998</v>
      </c>
      <c r="AM65">
        <v>0</v>
      </c>
      <c r="AN65">
        <v>0.56189999999999996</v>
      </c>
      <c r="AO65">
        <v>0</v>
      </c>
      <c r="AP65">
        <v>0.73485800000000001</v>
      </c>
      <c r="AQ65">
        <v>46.759027000000003</v>
      </c>
      <c r="AR65">
        <v>4.2221380000000002</v>
      </c>
      <c r="AS65">
        <v>10.031936999999999</v>
      </c>
      <c r="AT65">
        <v>10.753830000000001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80.805831999999995</v>
      </c>
      <c r="BA65">
        <f t="shared" si="1"/>
        <v>2397.5591210000007</v>
      </c>
      <c r="BD65">
        <v>5.1100000000000003</v>
      </c>
      <c r="BE65">
        <v>1.84</v>
      </c>
      <c r="BF65">
        <v>2.11</v>
      </c>
      <c r="BG65">
        <v>1.71</v>
      </c>
      <c r="BH65">
        <v>9.0299999999999994</v>
      </c>
      <c r="BI65">
        <v>1.27</v>
      </c>
      <c r="BJ65">
        <v>0.84</v>
      </c>
      <c r="BK65">
        <v>1.4</v>
      </c>
      <c r="BL65">
        <v>0.76</v>
      </c>
      <c r="BM65">
        <v>0.17</v>
      </c>
      <c r="BN65">
        <v>2.2400000000000002</v>
      </c>
      <c r="BO65">
        <v>3.6</v>
      </c>
      <c r="BP65">
        <v>0.25</v>
      </c>
      <c r="BQ65">
        <v>1.93</v>
      </c>
      <c r="BR65">
        <v>2.11</v>
      </c>
      <c r="BS65">
        <v>1.55</v>
      </c>
      <c r="BT65">
        <v>2.8390170000000001</v>
      </c>
      <c r="BU65">
        <v>1.2831159999999999</v>
      </c>
      <c r="BV65">
        <v>1.929152</v>
      </c>
      <c r="BW65">
        <v>1.8573729999999999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3.1479110000000001</v>
      </c>
      <c r="CO65">
        <v>4.1059710000000003</v>
      </c>
      <c r="CP65">
        <v>4.0715519999999996</v>
      </c>
      <c r="CQ65">
        <v>3.3121499999999999</v>
      </c>
      <c r="CR65">
        <v>0.77554199999999995</v>
      </c>
      <c r="CS65">
        <v>2.6711429999999998</v>
      </c>
      <c r="CT65">
        <v>0</v>
      </c>
      <c r="CU65">
        <v>0</v>
      </c>
      <c r="CV65">
        <v>0.18471899999999999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80.805831999999995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506.50688200000002</v>
      </c>
      <c r="L66">
        <v>590.67523400000005</v>
      </c>
      <c r="M66">
        <v>88.840812</v>
      </c>
      <c r="N66">
        <v>113.925291</v>
      </c>
      <c r="O66">
        <v>119.311623</v>
      </c>
      <c r="P66">
        <v>103.939448</v>
      </c>
      <c r="Q66">
        <v>9.9227880000000006</v>
      </c>
      <c r="R66">
        <v>39.468285999999999</v>
      </c>
      <c r="S66">
        <v>24.619575000000001</v>
      </c>
      <c r="T66">
        <v>0.535416</v>
      </c>
      <c r="U66">
        <v>265.676288</v>
      </c>
      <c r="V66">
        <v>17.34375</v>
      </c>
      <c r="W66">
        <v>41.495218000000001</v>
      </c>
      <c r="X66">
        <v>141.03968900000001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8.742578</v>
      </c>
      <c r="AG66">
        <v>43.165238000000002</v>
      </c>
      <c r="AH66">
        <v>23.072510000000001</v>
      </c>
      <c r="AI66">
        <v>0</v>
      </c>
      <c r="AJ66">
        <v>0</v>
      </c>
      <c r="AK66">
        <v>52.176766999999998</v>
      </c>
      <c r="AL66">
        <v>2.4441739999999998</v>
      </c>
      <c r="AM66">
        <v>0</v>
      </c>
      <c r="AN66">
        <v>0.56189999999999996</v>
      </c>
      <c r="AO66">
        <v>0</v>
      </c>
      <c r="AP66">
        <v>0.73485800000000001</v>
      </c>
      <c r="AQ66">
        <v>46.759027000000003</v>
      </c>
      <c r="AR66">
        <v>4.2221380000000002</v>
      </c>
      <c r="AS66">
        <v>10.031936999999999</v>
      </c>
      <c r="AT66">
        <v>10.753830000000001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80.845832000000001</v>
      </c>
      <c r="BA66">
        <f t="shared" si="1"/>
        <v>2346.8110890000007</v>
      </c>
      <c r="BD66">
        <v>5.1100000000000003</v>
      </c>
      <c r="BE66">
        <v>1.84</v>
      </c>
      <c r="BF66">
        <v>2.15</v>
      </c>
      <c r="BG66">
        <v>1.71</v>
      </c>
      <c r="BH66">
        <v>9.0299999999999994</v>
      </c>
      <c r="BI66">
        <v>1.27</v>
      </c>
      <c r="BJ66">
        <v>0.84</v>
      </c>
      <c r="BK66">
        <v>1.4</v>
      </c>
      <c r="BL66">
        <v>0.76</v>
      </c>
      <c r="BM66">
        <v>0.17</v>
      </c>
      <c r="BN66">
        <v>2.2400000000000002</v>
      </c>
      <c r="BO66">
        <v>3.6</v>
      </c>
      <c r="BP66">
        <v>0.25</v>
      </c>
      <c r="BQ66">
        <v>1.93</v>
      </c>
      <c r="BR66">
        <v>2.11</v>
      </c>
      <c r="BS66">
        <v>1.55</v>
      </c>
      <c r="BT66">
        <v>2.8390170000000001</v>
      </c>
      <c r="BU66">
        <v>1.2831159999999999</v>
      </c>
      <c r="BV66">
        <v>1.929152</v>
      </c>
      <c r="BW66">
        <v>1.8573729999999999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3.1479110000000001</v>
      </c>
      <c r="CO66">
        <v>4.1059710000000003</v>
      </c>
      <c r="CP66">
        <v>4.0715519999999996</v>
      </c>
      <c r="CQ66">
        <v>3.3121499999999999</v>
      </c>
      <c r="CR66">
        <v>0.77554199999999995</v>
      </c>
      <c r="CS66">
        <v>2.6711429999999998</v>
      </c>
      <c r="CT66">
        <v>0</v>
      </c>
      <c r="CU66">
        <v>0</v>
      </c>
      <c r="CV66">
        <v>0.18471899999999999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80.845832000000001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466.599268</v>
      </c>
      <c r="L67">
        <v>590.67523400000005</v>
      </c>
      <c r="M67">
        <v>88.840812</v>
      </c>
      <c r="N67">
        <v>113.925291</v>
      </c>
      <c r="O67">
        <v>119.311623</v>
      </c>
      <c r="P67">
        <v>103.939448</v>
      </c>
      <c r="Q67">
        <v>9.9227880000000006</v>
      </c>
      <c r="R67">
        <v>39.468285999999999</v>
      </c>
      <c r="S67">
        <v>24.619575000000001</v>
      </c>
      <c r="T67">
        <v>0.535416</v>
      </c>
      <c r="U67">
        <v>265.676288</v>
      </c>
      <c r="V67">
        <v>17.34375</v>
      </c>
      <c r="W67">
        <v>41.495218000000001</v>
      </c>
      <c r="X67">
        <v>141.03968900000001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8.742578</v>
      </c>
      <c r="AG67">
        <v>43.165238000000002</v>
      </c>
      <c r="AH67">
        <v>23.072510000000001</v>
      </c>
      <c r="AI67">
        <v>0</v>
      </c>
      <c r="AJ67">
        <v>0</v>
      </c>
      <c r="AK67">
        <v>52.176766999999998</v>
      </c>
      <c r="AL67">
        <v>2.4441739999999998</v>
      </c>
      <c r="AM67">
        <v>0</v>
      </c>
      <c r="AN67">
        <v>0.56189999999999996</v>
      </c>
      <c r="AO67">
        <v>0</v>
      </c>
      <c r="AP67">
        <v>0.73485800000000001</v>
      </c>
      <c r="AQ67">
        <v>62.345368999999998</v>
      </c>
      <c r="AR67">
        <v>7.3887409999999996</v>
      </c>
      <c r="AS67">
        <v>10.031936999999999</v>
      </c>
      <c r="AT67">
        <v>10.753830000000001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80.925832</v>
      </c>
      <c r="BA67">
        <f t="shared" si="1"/>
        <v>2325.7364200000006</v>
      </c>
      <c r="BD67">
        <v>5.1100000000000003</v>
      </c>
      <c r="BE67">
        <v>1.84</v>
      </c>
      <c r="BF67">
        <v>2.15</v>
      </c>
      <c r="BG67">
        <v>1.71</v>
      </c>
      <c r="BH67">
        <v>9.0299999999999994</v>
      </c>
      <c r="BI67">
        <v>1.27</v>
      </c>
      <c r="BJ67">
        <v>0.92</v>
      </c>
      <c r="BK67">
        <v>1.4</v>
      </c>
      <c r="BL67">
        <v>0.76</v>
      </c>
      <c r="BM67">
        <v>0.17</v>
      </c>
      <c r="BN67">
        <v>2.2400000000000002</v>
      </c>
      <c r="BO67">
        <v>3.6</v>
      </c>
      <c r="BP67">
        <v>0.25</v>
      </c>
      <c r="BQ67">
        <v>1.93</v>
      </c>
      <c r="BR67">
        <v>2.11</v>
      </c>
      <c r="BS67">
        <v>1.55</v>
      </c>
      <c r="BT67">
        <v>2.8390170000000001</v>
      </c>
      <c r="BU67">
        <v>1.2831159999999999</v>
      </c>
      <c r="BV67">
        <v>1.929152</v>
      </c>
      <c r="BW67">
        <v>1.8573729999999999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3.1479110000000001</v>
      </c>
      <c r="CO67">
        <v>4.1059710000000003</v>
      </c>
      <c r="CP67">
        <v>4.0715519999999996</v>
      </c>
      <c r="CQ67">
        <v>3.3121499999999999</v>
      </c>
      <c r="CR67">
        <v>0.77554199999999995</v>
      </c>
      <c r="CS67">
        <v>2.6711429999999998</v>
      </c>
      <c r="CT67">
        <v>0</v>
      </c>
      <c r="CU67">
        <v>0</v>
      </c>
      <c r="CV67">
        <v>0.18471899999999999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80.925832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506.41960799999998</v>
      </c>
      <c r="L68">
        <v>590.67523400000005</v>
      </c>
      <c r="M68">
        <v>88.840812</v>
      </c>
      <c r="N68">
        <v>113.925291</v>
      </c>
      <c r="O68">
        <v>119.311623</v>
      </c>
      <c r="P68">
        <v>103.939448</v>
      </c>
      <c r="Q68">
        <v>9.9227880000000006</v>
      </c>
      <c r="R68">
        <v>39.468285999999999</v>
      </c>
      <c r="S68">
        <v>24.619575000000001</v>
      </c>
      <c r="T68">
        <v>0.535416</v>
      </c>
      <c r="U68">
        <v>265.676288</v>
      </c>
      <c r="V68">
        <v>17.34375</v>
      </c>
      <c r="W68">
        <v>41.495218000000001</v>
      </c>
      <c r="X68">
        <v>141.03968900000001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8.742578</v>
      </c>
      <c r="AG68">
        <v>43.165238000000002</v>
      </c>
      <c r="AH68">
        <v>23.072510000000001</v>
      </c>
      <c r="AI68">
        <v>0</v>
      </c>
      <c r="AJ68">
        <v>0</v>
      </c>
      <c r="AK68">
        <v>52.176766999999998</v>
      </c>
      <c r="AL68">
        <v>2.4441739999999998</v>
      </c>
      <c r="AM68">
        <v>0</v>
      </c>
      <c r="AN68">
        <v>0.56189999999999996</v>
      </c>
      <c r="AO68">
        <v>0</v>
      </c>
      <c r="AP68">
        <v>0.73485800000000001</v>
      </c>
      <c r="AQ68">
        <v>62.345368999999998</v>
      </c>
      <c r="AR68">
        <v>7.3887409999999996</v>
      </c>
      <c r="AS68">
        <v>10.031936999999999</v>
      </c>
      <c r="AT68">
        <v>10.753830000000001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80.935832000000005</v>
      </c>
      <c r="BA68">
        <f t="shared" ref="BA68:BA99" si="4">SUM(B68:AZ68)</f>
        <v>2365.5667600000011</v>
      </c>
      <c r="BD68">
        <v>5.1100000000000003</v>
      </c>
      <c r="BE68">
        <v>1.84</v>
      </c>
      <c r="BF68">
        <v>2.15</v>
      </c>
      <c r="BG68">
        <v>1.71</v>
      </c>
      <c r="BH68">
        <v>9.0299999999999994</v>
      </c>
      <c r="BI68">
        <v>1.27</v>
      </c>
      <c r="BJ68">
        <v>0.93</v>
      </c>
      <c r="BK68">
        <v>1.4</v>
      </c>
      <c r="BL68">
        <v>0.76</v>
      </c>
      <c r="BM68">
        <v>0.17</v>
      </c>
      <c r="BN68">
        <v>2.2400000000000002</v>
      </c>
      <c r="BO68">
        <v>3.6</v>
      </c>
      <c r="BP68">
        <v>0.25</v>
      </c>
      <c r="BQ68">
        <v>1.93</v>
      </c>
      <c r="BR68">
        <v>2.11</v>
      </c>
      <c r="BS68">
        <v>1.55</v>
      </c>
      <c r="BT68">
        <v>2.8390170000000001</v>
      </c>
      <c r="BU68">
        <v>1.2831159999999999</v>
      </c>
      <c r="BV68">
        <v>1.929152</v>
      </c>
      <c r="BW68">
        <v>1.8573729999999999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3.1479110000000001</v>
      </c>
      <c r="CO68">
        <v>4.1059710000000003</v>
      </c>
      <c r="CP68">
        <v>4.0715519999999996</v>
      </c>
      <c r="CQ68">
        <v>3.3121499999999999</v>
      </c>
      <c r="CR68">
        <v>0.77554199999999995</v>
      </c>
      <c r="CS68">
        <v>2.6711429999999998</v>
      </c>
      <c r="CT68">
        <v>0</v>
      </c>
      <c r="CU68">
        <v>0</v>
      </c>
      <c r="CV68">
        <v>0.18471899999999999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80.935832000000005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620.37440500000002</v>
      </c>
      <c r="L69">
        <v>599.28826000000004</v>
      </c>
      <c r="M69">
        <v>88.840812</v>
      </c>
      <c r="N69">
        <v>113.925291</v>
      </c>
      <c r="O69">
        <v>119.311623</v>
      </c>
      <c r="P69">
        <v>103.939448</v>
      </c>
      <c r="Q69">
        <v>9.9227880000000006</v>
      </c>
      <c r="R69">
        <v>39.468285999999999</v>
      </c>
      <c r="S69">
        <v>24.619575000000001</v>
      </c>
      <c r="T69">
        <v>0.535416</v>
      </c>
      <c r="U69">
        <v>266.86369200000001</v>
      </c>
      <c r="V69">
        <v>17.34375</v>
      </c>
      <c r="W69">
        <v>41.495218000000001</v>
      </c>
      <c r="X69">
        <v>141.03968900000001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8.742578</v>
      </c>
      <c r="AG69">
        <v>43.165238000000002</v>
      </c>
      <c r="AH69">
        <v>46.145018999999998</v>
      </c>
      <c r="AI69">
        <v>0</v>
      </c>
      <c r="AJ69">
        <v>0</v>
      </c>
      <c r="AK69">
        <v>52.176766999999998</v>
      </c>
      <c r="AL69">
        <v>2.4441739999999998</v>
      </c>
      <c r="AM69">
        <v>0</v>
      </c>
      <c r="AN69">
        <v>0.56189999999999996</v>
      </c>
      <c r="AO69">
        <v>0</v>
      </c>
      <c r="AP69">
        <v>1.4697169999999999</v>
      </c>
      <c r="AQ69">
        <v>62.345368999999998</v>
      </c>
      <c r="AR69">
        <v>7.3887409999999996</v>
      </c>
      <c r="AS69">
        <v>10.031936999999999</v>
      </c>
      <c r="AT69">
        <v>10.753830000000001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81.240549999999999</v>
      </c>
      <c r="BA69">
        <f t="shared" si="4"/>
        <v>2513.4340730000013</v>
      </c>
      <c r="BD69">
        <v>5.1100000000000003</v>
      </c>
      <c r="BE69">
        <v>1.84</v>
      </c>
      <c r="BF69">
        <v>2.15</v>
      </c>
      <c r="BG69">
        <v>1.71</v>
      </c>
      <c r="BH69">
        <v>9.0299999999999994</v>
      </c>
      <c r="BI69">
        <v>1.39</v>
      </c>
      <c r="BJ69">
        <v>0.93</v>
      </c>
      <c r="BK69">
        <v>1.4</v>
      </c>
      <c r="BL69">
        <v>0.76</v>
      </c>
      <c r="BM69">
        <v>0.17</v>
      </c>
      <c r="BN69">
        <v>2.2400000000000002</v>
      </c>
      <c r="BO69">
        <v>3.6</v>
      </c>
      <c r="BP69">
        <v>0.25</v>
      </c>
      <c r="BQ69">
        <v>1.93</v>
      </c>
      <c r="BR69">
        <v>2.11</v>
      </c>
      <c r="BS69">
        <v>1.55</v>
      </c>
      <c r="BT69">
        <v>2.8390170000000001</v>
      </c>
      <c r="BU69">
        <v>1.2831159999999999</v>
      </c>
      <c r="BV69">
        <v>1.929152</v>
      </c>
      <c r="BW69">
        <v>1.8573729999999999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3.1479110000000001</v>
      </c>
      <c r="CO69">
        <v>4.1059710000000003</v>
      </c>
      <c r="CP69">
        <v>4.0715519999999996</v>
      </c>
      <c r="CQ69">
        <v>3.3121499999999999</v>
      </c>
      <c r="CR69">
        <v>0.77554199999999995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81.240549999999999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655.14476999999999</v>
      </c>
      <c r="L70">
        <v>599.28826000000004</v>
      </c>
      <c r="M70">
        <v>88.840812</v>
      </c>
      <c r="N70">
        <v>113.925291</v>
      </c>
      <c r="O70">
        <v>119.311623</v>
      </c>
      <c r="P70">
        <v>103.939448</v>
      </c>
      <c r="Q70">
        <v>9.9227880000000006</v>
      </c>
      <c r="R70">
        <v>39.468285999999999</v>
      </c>
      <c r="S70">
        <v>24.619575000000001</v>
      </c>
      <c r="T70">
        <v>0.535416</v>
      </c>
      <c r="U70">
        <v>266.92399799999998</v>
      </c>
      <c r="V70">
        <v>17.34375</v>
      </c>
      <c r="W70">
        <v>41.495218000000001</v>
      </c>
      <c r="X70">
        <v>141.03968900000001</v>
      </c>
      <c r="Y70">
        <v>0</v>
      </c>
      <c r="Z70">
        <v>1.0517099999999999</v>
      </c>
      <c r="AA70">
        <v>0</v>
      </c>
      <c r="AB70">
        <v>3.9811999999999999</v>
      </c>
      <c r="AC70">
        <v>0</v>
      </c>
      <c r="AD70">
        <v>1.306989</v>
      </c>
      <c r="AE70">
        <v>16.264408</v>
      </c>
      <c r="AF70">
        <v>8.742578</v>
      </c>
      <c r="AG70">
        <v>43.165238000000002</v>
      </c>
      <c r="AH70">
        <v>69.217528999999999</v>
      </c>
      <c r="AI70">
        <v>0</v>
      </c>
      <c r="AJ70">
        <v>0</v>
      </c>
      <c r="AK70">
        <v>52.176766999999998</v>
      </c>
      <c r="AL70">
        <v>2.4441739999999998</v>
      </c>
      <c r="AM70">
        <v>0</v>
      </c>
      <c r="AN70">
        <v>0.56189999999999996</v>
      </c>
      <c r="AO70">
        <v>0</v>
      </c>
      <c r="AP70">
        <v>2.2045750000000002</v>
      </c>
      <c r="AQ70">
        <v>62.345368999999998</v>
      </c>
      <c r="AR70">
        <v>7.3887409999999996</v>
      </c>
      <c r="AS70">
        <v>10.031936999999999</v>
      </c>
      <c r="AT70">
        <v>10.753830000000001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81.756519000000011</v>
      </c>
      <c r="BA70">
        <f t="shared" si="4"/>
        <v>2595.1923880000018</v>
      </c>
      <c r="BD70">
        <v>5.1100000000000003</v>
      </c>
      <c r="BE70">
        <v>1.84</v>
      </c>
      <c r="BF70">
        <v>2.15</v>
      </c>
      <c r="BG70">
        <v>1.71</v>
      </c>
      <c r="BH70">
        <v>9.0299999999999994</v>
      </c>
      <c r="BI70">
        <v>1.4</v>
      </c>
      <c r="BJ70">
        <v>0.93</v>
      </c>
      <c r="BK70">
        <v>1.4</v>
      </c>
      <c r="BL70">
        <v>0.76</v>
      </c>
      <c r="BM70">
        <v>0.17</v>
      </c>
      <c r="BN70">
        <v>2.2400000000000002</v>
      </c>
      <c r="BO70">
        <v>3.6</v>
      </c>
      <c r="BP70">
        <v>0.25</v>
      </c>
      <c r="BQ70">
        <v>1.93</v>
      </c>
      <c r="BR70">
        <v>2.11</v>
      </c>
      <c r="BS70">
        <v>1.55</v>
      </c>
      <c r="BT70">
        <v>2.8390170000000001</v>
      </c>
      <c r="BU70">
        <v>1.2831159999999999</v>
      </c>
      <c r="BV70">
        <v>1.929152</v>
      </c>
      <c r="BW70">
        <v>1.8573729999999999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3.1479110000000001</v>
      </c>
      <c r="CO70">
        <v>4.1059710000000003</v>
      </c>
      <c r="CP70">
        <v>4.0715519999999996</v>
      </c>
      <c r="CQ70">
        <v>3.3121499999999999</v>
      </c>
      <c r="CR70">
        <v>0.77554199999999995</v>
      </c>
      <c r="CS70">
        <v>2.6711429999999998</v>
      </c>
      <c r="CT70">
        <v>0</v>
      </c>
      <c r="CU70">
        <v>0.32124999999999998</v>
      </c>
      <c r="CV70">
        <v>0.55415599999999998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81.756519000000011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655.14476999999999</v>
      </c>
      <c r="L71">
        <v>599.28826000000004</v>
      </c>
      <c r="M71">
        <v>88.840812</v>
      </c>
      <c r="N71">
        <v>113.925291</v>
      </c>
      <c r="O71">
        <v>119.311623</v>
      </c>
      <c r="P71">
        <v>103.939448</v>
      </c>
      <c r="Q71">
        <v>9.9227880000000006</v>
      </c>
      <c r="R71">
        <v>39.468285999999999</v>
      </c>
      <c r="S71">
        <v>24.619575000000001</v>
      </c>
      <c r="T71">
        <v>0.535416</v>
      </c>
      <c r="U71">
        <v>266.92399799999998</v>
      </c>
      <c r="V71">
        <v>17.34375</v>
      </c>
      <c r="W71">
        <v>41.495218000000001</v>
      </c>
      <c r="X71">
        <v>141.03968900000001</v>
      </c>
      <c r="Y71">
        <v>0</v>
      </c>
      <c r="Z71">
        <v>6.2660879999999999</v>
      </c>
      <c r="AA71">
        <v>3.6255310000000001</v>
      </c>
      <c r="AB71">
        <v>13.270668000000001</v>
      </c>
      <c r="AC71">
        <v>0</v>
      </c>
      <c r="AD71">
        <v>9.0182219999999997</v>
      </c>
      <c r="AE71">
        <v>32.528816999999997</v>
      </c>
      <c r="AF71">
        <v>17.485157000000001</v>
      </c>
      <c r="AG71">
        <v>43.165238000000002</v>
      </c>
      <c r="AH71">
        <v>84.069873000000001</v>
      </c>
      <c r="AI71">
        <v>0</v>
      </c>
      <c r="AJ71">
        <v>0</v>
      </c>
      <c r="AK71">
        <v>52.176766999999998</v>
      </c>
      <c r="AL71">
        <v>2.4441739999999998</v>
      </c>
      <c r="AM71">
        <v>2.636924</v>
      </c>
      <c r="AN71">
        <v>0.56189999999999996</v>
      </c>
      <c r="AO71">
        <v>0</v>
      </c>
      <c r="AP71">
        <v>6.1238200000000003</v>
      </c>
      <c r="AQ71">
        <v>62.345368999999998</v>
      </c>
      <c r="AR71">
        <v>7.3887409999999996</v>
      </c>
      <c r="AS71">
        <v>10.031936999999999</v>
      </c>
      <c r="AT71">
        <v>10.753830000000001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81.927087000000014</v>
      </c>
      <c r="BA71">
        <f t="shared" si="4"/>
        <v>2667.619067000001</v>
      </c>
      <c r="BD71">
        <v>5.1100000000000003</v>
      </c>
      <c r="BE71">
        <v>1.84</v>
      </c>
      <c r="BF71">
        <v>2.15</v>
      </c>
      <c r="BG71">
        <v>1.71</v>
      </c>
      <c r="BH71">
        <v>9.0299999999999994</v>
      </c>
      <c r="BI71">
        <v>1.4</v>
      </c>
      <c r="BJ71">
        <v>0.93</v>
      </c>
      <c r="BK71">
        <v>1.4</v>
      </c>
      <c r="BL71">
        <v>0.76</v>
      </c>
      <c r="BM71">
        <v>0.17</v>
      </c>
      <c r="BN71">
        <v>2.2400000000000002</v>
      </c>
      <c r="BO71">
        <v>3.6</v>
      </c>
      <c r="BP71">
        <v>0.25</v>
      </c>
      <c r="BQ71">
        <v>1.93</v>
      </c>
      <c r="BR71">
        <v>2.11</v>
      </c>
      <c r="BS71">
        <v>1.55</v>
      </c>
      <c r="BT71">
        <v>2.8390170000000001</v>
      </c>
      <c r="BU71">
        <v>1.2831159999999999</v>
      </c>
      <c r="BV71">
        <v>1.929152</v>
      </c>
      <c r="BW71">
        <v>1.8573729999999999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3.1479110000000001</v>
      </c>
      <c r="CO71">
        <v>4.1059710000000003</v>
      </c>
      <c r="CP71">
        <v>4.0715519999999996</v>
      </c>
      <c r="CQ71">
        <v>3.3121499999999999</v>
      </c>
      <c r="CR71">
        <v>0.77554199999999995</v>
      </c>
      <c r="CS71">
        <v>2.6711429999999998</v>
      </c>
      <c r="CT71">
        <v>5.2776999999999998E-2</v>
      </c>
      <c r="CU71">
        <v>0.32124999999999998</v>
      </c>
      <c r="CV71">
        <v>0.67194699999999996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81.927087000000014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655.14476999999999</v>
      </c>
      <c r="L72">
        <v>599.28826000000004</v>
      </c>
      <c r="M72">
        <v>88.840812</v>
      </c>
      <c r="N72">
        <v>113.925291</v>
      </c>
      <c r="O72">
        <v>119.311623</v>
      </c>
      <c r="P72">
        <v>103.939448</v>
      </c>
      <c r="Q72">
        <v>9.9227880000000006</v>
      </c>
      <c r="R72">
        <v>39.468285999999999</v>
      </c>
      <c r="S72">
        <v>24.619575000000001</v>
      </c>
      <c r="T72">
        <v>0.535416</v>
      </c>
      <c r="U72">
        <v>266.92399799999998</v>
      </c>
      <c r="V72">
        <v>17.34375</v>
      </c>
      <c r="W72">
        <v>41.495218000000001</v>
      </c>
      <c r="X72">
        <v>141.03968900000001</v>
      </c>
      <c r="Y72">
        <v>0</v>
      </c>
      <c r="Z72">
        <v>6.8361150000000004</v>
      </c>
      <c r="AA72">
        <v>16.994678</v>
      </c>
      <c r="AB72">
        <v>26.541336000000001</v>
      </c>
      <c r="AC72">
        <v>0</v>
      </c>
      <c r="AD72">
        <v>18.036443999999999</v>
      </c>
      <c r="AE72">
        <v>32.528816999999997</v>
      </c>
      <c r="AF72">
        <v>26.227734999999999</v>
      </c>
      <c r="AG72">
        <v>43.165238000000002</v>
      </c>
      <c r="AH72">
        <v>112.093164</v>
      </c>
      <c r="AI72">
        <v>3.7832880000000002</v>
      </c>
      <c r="AJ72">
        <v>0</v>
      </c>
      <c r="AK72">
        <v>52.176766999999998</v>
      </c>
      <c r="AL72">
        <v>2.4441739999999998</v>
      </c>
      <c r="AM72">
        <v>4.8783089999999998</v>
      </c>
      <c r="AN72">
        <v>0.56189999999999996</v>
      </c>
      <c r="AO72">
        <v>0</v>
      </c>
      <c r="AP72">
        <v>6.1238200000000003</v>
      </c>
      <c r="AQ72">
        <v>62.345368999999998</v>
      </c>
      <c r="AR72">
        <v>7.3887409999999996</v>
      </c>
      <c r="AS72">
        <v>10.031936999999999</v>
      </c>
      <c r="AT72">
        <v>10.753830000000001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83.051008999999993</v>
      </c>
      <c r="BA72">
        <f t="shared" si="4"/>
        <v>2747.7615950000004</v>
      </c>
      <c r="BD72">
        <v>5.1100000000000003</v>
      </c>
      <c r="BE72">
        <v>1.84</v>
      </c>
      <c r="BF72">
        <v>2.15</v>
      </c>
      <c r="BG72">
        <v>1.71</v>
      </c>
      <c r="BH72">
        <v>9.0299999999999994</v>
      </c>
      <c r="BI72">
        <v>1.4</v>
      </c>
      <c r="BJ72">
        <v>0.93</v>
      </c>
      <c r="BK72">
        <v>1.4</v>
      </c>
      <c r="BL72">
        <v>0.76</v>
      </c>
      <c r="BM72">
        <v>0.17</v>
      </c>
      <c r="BN72">
        <v>2.2400000000000002</v>
      </c>
      <c r="BO72">
        <v>3.6</v>
      </c>
      <c r="BP72">
        <v>0.25</v>
      </c>
      <c r="BQ72">
        <v>1.93</v>
      </c>
      <c r="BR72">
        <v>2.11</v>
      </c>
      <c r="BS72">
        <v>1.55</v>
      </c>
      <c r="BT72">
        <v>2.8390170000000001</v>
      </c>
      <c r="BU72">
        <v>1.2831159999999999</v>
      </c>
      <c r="BV72">
        <v>1.929152</v>
      </c>
      <c r="BW72">
        <v>1.8573729999999999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3.1479110000000001</v>
      </c>
      <c r="CO72">
        <v>4.1059710000000003</v>
      </c>
      <c r="CP72">
        <v>4.0715519999999996</v>
      </c>
      <c r="CQ72">
        <v>3.3121499999999999</v>
      </c>
      <c r="CR72">
        <v>0.77554199999999995</v>
      </c>
      <c r="CS72">
        <v>2.6711429999999998</v>
      </c>
      <c r="CT72">
        <v>0.47798099999999999</v>
      </c>
      <c r="CU72">
        <v>0.79509300000000005</v>
      </c>
      <c r="CV72">
        <v>0.89682200000000001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83.051008999999993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655.14476999999999</v>
      </c>
      <c r="L73">
        <v>599.28826000000004</v>
      </c>
      <c r="M73">
        <v>88.840812</v>
      </c>
      <c r="N73">
        <v>113.925291</v>
      </c>
      <c r="O73">
        <v>119.311623</v>
      </c>
      <c r="P73">
        <v>103.939448</v>
      </c>
      <c r="Q73">
        <v>9.9227880000000006</v>
      </c>
      <c r="R73">
        <v>39.468285999999999</v>
      </c>
      <c r="S73">
        <v>24.619575000000001</v>
      </c>
      <c r="T73">
        <v>0.535416</v>
      </c>
      <c r="U73">
        <v>266.92399799999998</v>
      </c>
      <c r="V73">
        <v>17.34375</v>
      </c>
      <c r="W73">
        <v>41.495218000000001</v>
      </c>
      <c r="X73">
        <v>141.03968900000001</v>
      </c>
      <c r="Y73">
        <v>0</v>
      </c>
      <c r="Z73">
        <v>12.532176</v>
      </c>
      <c r="AA73">
        <v>26.865186000000001</v>
      </c>
      <c r="AB73">
        <v>39.33426</v>
      </c>
      <c r="AC73">
        <v>0</v>
      </c>
      <c r="AD73">
        <v>27.054666000000001</v>
      </c>
      <c r="AE73">
        <v>48.960951999999999</v>
      </c>
      <c r="AF73">
        <v>29.433347000000001</v>
      </c>
      <c r="AG73">
        <v>43.165238000000002</v>
      </c>
      <c r="AH73">
        <v>130.77535800000001</v>
      </c>
      <c r="AI73">
        <v>16.394247</v>
      </c>
      <c r="AJ73">
        <v>0</v>
      </c>
      <c r="AK73">
        <v>52.176766999999998</v>
      </c>
      <c r="AL73">
        <v>12.22087</v>
      </c>
      <c r="AM73">
        <v>9.2292330000000007</v>
      </c>
      <c r="AN73">
        <v>0.54317000000000004</v>
      </c>
      <c r="AO73">
        <v>0</v>
      </c>
      <c r="AP73">
        <v>5.8788679999999998</v>
      </c>
      <c r="AQ73">
        <v>62.345368999999998</v>
      </c>
      <c r="AR73">
        <v>16.888549999999999</v>
      </c>
      <c r="AS73">
        <v>10.031936999999999</v>
      </c>
      <c r="AT73">
        <v>10.753830000000001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83.83601800000001</v>
      </c>
      <c r="BA73">
        <f t="shared" si="4"/>
        <v>2860.2189660000008</v>
      </c>
      <c r="BD73">
        <v>5.1100000000000003</v>
      </c>
      <c r="BE73">
        <v>1.84</v>
      </c>
      <c r="BF73">
        <v>2.15</v>
      </c>
      <c r="BG73">
        <v>1.71</v>
      </c>
      <c r="BH73">
        <v>9.0299999999999994</v>
      </c>
      <c r="BI73">
        <v>1.4</v>
      </c>
      <c r="BJ73">
        <v>0.93</v>
      </c>
      <c r="BK73">
        <v>1.4</v>
      </c>
      <c r="BL73">
        <v>0.6</v>
      </c>
      <c r="BM73">
        <v>0.17</v>
      </c>
      <c r="BN73">
        <v>2.2400000000000002</v>
      </c>
      <c r="BO73">
        <v>3.6</v>
      </c>
      <c r="BP73">
        <v>0.25</v>
      </c>
      <c r="BQ73">
        <v>1.93</v>
      </c>
      <c r="BR73">
        <v>2.11</v>
      </c>
      <c r="BS73">
        <v>1.55</v>
      </c>
      <c r="BT73">
        <v>2.8390170000000001</v>
      </c>
      <c r="BU73">
        <v>1.2831159999999999</v>
      </c>
      <c r="BV73">
        <v>1.929152</v>
      </c>
      <c r="BW73">
        <v>1.8573729999999999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3.1479110000000001</v>
      </c>
      <c r="CO73">
        <v>4.1059710000000003</v>
      </c>
      <c r="CP73">
        <v>4.0715519999999996</v>
      </c>
      <c r="CQ73">
        <v>3.3121499999999999</v>
      </c>
      <c r="CR73">
        <v>0.77554199999999995</v>
      </c>
      <c r="CS73">
        <v>2.6711429999999998</v>
      </c>
      <c r="CT73">
        <v>0.47798099999999999</v>
      </c>
      <c r="CU73">
        <v>1.5901860000000001</v>
      </c>
      <c r="CV73">
        <v>1.0467379999999999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83.83601800000001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655.14476999999999</v>
      </c>
      <c r="L74">
        <v>599.28826000000004</v>
      </c>
      <c r="M74">
        <v>88.840812</v>
      </c>
      <c r="N74">
        <v>113.925291</v>
      </c>
      <c r="O74">
        <v>119.311623</v>
      </c>
      <c r="P74">
        <v>103.939448</v>
      </c>
      <c r="Q74">
        <v>9.9227880000000006</v>
      </c>
      <c r="R74">
        <v>39.468285999999999</v>
      </c>
      <c r="S74">
        <v>24.619575000000001</v>
      </c>
      <c r="T74">
        <v>0.535416</v>
      </c>
      <c r="U74">
        <v>266.92399799999998</v>
      </c>
      <c r="V74">
        <v>17.34375</v>
      </c>
      <c r="W74">
        <v>41.495218000000001</v>
      </c>
      <c r="X74">
        <v>141.03968900000001</v>
      </c>
      <c r="Y74">
        <v>0</v>
      </c>
      <c r="Z74">
        <v>12.532176</v>
      </c>
      <c r="AA74">
        <v>26.865186000000001</v>
      </c>
      <c r="AB74">
        <v>39.33426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43.165238000000002</v>
      </c>
      <c r="AH74">
        <v>138.435058</v>
      </c>
      <c r="AI74">
        <v>16.394247</v>
      </c>
      <c r="AJ74">
        <v>0</v>
      </c>
      <c r="AK74">
        <v>52.176766999999998</v>
      </c>
      <c r="AL74">
        <v>38.329093</v>
      </c>
      <c r="AM74">
        <v>15.663327000000001</v>
      </c>
      <c r="AN74">
        <v>0.54317000000000004</v>
      </c>
      <c r="AO74">
        <v>0</v>
      </c>
      <c r="AP74">
        <v>5.3889620000000003</v>
      </c>
      <c r="AQ74">
        <v>62.345368999999998</v>
      </c>
      <c r="AR74">
        <v>16.888549999999999</v>
      </c>
      <c r="AS74">
        <v>10.031936999999999</v>
      </c>
      <c r="AT74">
        <v>10.753830000000001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83.881529</v>
      </c>
      <c r="BA74">
        <f t="shared" si="4"/>
        <v>2899.9765880000014</v>
      </c>
      <c r="BD74">
        <v>5.1100000000000003</v>
      </c>
      <c r="BE74">
        <v>1.84</v>
      </c>
      <c r="BF74">
        <v>2.15</v>
      </c>
      <c r="BG74">
        <v>1.71</v>
      </c>
      <c r="BH74">
        <v>9.0299999999999994</v>
      </c>
      <c r="BI74">
        <v>1.4</v>
      </c>
      <c r="BJ74">
        <v>0.93</v>
      </c>
      <c r="BK74">
        <v>1.4</v>
      </c>
      <c r="BL74">
        <v>0.6</v>
      </c>
      <c r="BM74">
        <v>0.17</v>
      </c>
      <c r="BN74">
        <v>2.2400000000000002</v>
      </c>
      <c r="BO74">
        <v>3.6</v>
      </c>
      <c r="BP74">
        <v>0.25</v>
      </c>
      <c r="BQ74">
        <v>1.93</v>
      </c>
      <c r="BR74">
        <v>2.11</v>
      </c>
      <c r="BS74">
        <v>1.55</v>
      </c>
      <c r="BT74">
        <v>2.8390170000000001</v>
      </c>
      <c r="BU74">
        <v>1.2831159999999999</v>
      </c>
      <c r="BV74">
        <v>1.929152</v>
      </c>
      <c r="BW74">
        <v>1.8573729999999999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3.1479110000000001</v>
      </c>
      <c r="CO74">
        <v>4.1059710000000003</v>
      </c>
      <c r="CP74">
        <v>4.0715519999999996</v>
      </c>
      <c r="CQ74">
        <v>3.3121499999999999</v>
      </c>
      <c r="CR74">
        <v>0.77554199999999995</v>
      </c>
      <c r="CS74">
        <v>2.6711429999999998</v>
      </c>
      <c r="CT74">
        <v>0.47798099999999999</v>
      </c>
      <c r="CU74">
        <v>1.5901860000000001</v>
      </c>
      <c r="CV74">
        <v>1.092249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83.881529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655.14476999999999</v>
      </c>
      <c r="L75">
        <v>599.28826000000004</v>
      </c>
      <c r="M75">
        <v>88.840812</v>
      </c>
      <c r="N75">
        <v>113.925291</v>
      </c>
      <c r="O75">
        <v>119.311623</v>
      </c>
      <c r="P75">
        <v>103.939448</v>
      </c>
      <c r="Q75">
        <v>9.9227880000000006</v>
      </c>
      <c r="R75">
        <v>39.468285999999999</v>
      </c>
      <c r="S75">
        <v>24.619575000000001</v>
      </c>
      <c r="T75">
        <v>0.535416</v>
      </c>
      <c r="U75">
        <v>266.92399799999998</v>
      </c>
      <c r="V75">
        <v>17.34375</v>
      </c>
      <c r="W75">
        <v>41.495218000000001</v>
      </c>
      <c r="X75">
        <v>141.03968900000001</v>
      </c>
      <c r="Y75">
        <v>0</v>
      </c>
      <c r="Z75">
        <v>12.532176</v>
      </c>
      <c r="AA75">
        <v>26.865186000000001</v>
      </c>
      <c r="AB75">
        <v>39.33426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43.165238000000002</v>
      </c>
      <c r="AH75">
        <v>138.435058</v>
      </c>
      <c r="AI75">
        <v>16.394247</v>
      </c>
      <c r="AJ75">
        <v>0</v>
      </c>
      <c r="AK75">
        <v>52.176766999999998</v>
      </c>
      <c r="AL75">
        <v>38.329093</v>
      </c>
      <c r="AM75">
        <v>15.663327000000001</v>
      </c>
      <c r="AN75">
        <v>0.54317000000000004</v>
      </c>
      <c r="AO75">
        <v>0</v>
      </c>
      <c r="AP75">
        <v>2.2045750000000002</v>
      </c>
      <c r="AQ75">
        <v>62.345368999999998</v>
      </c>
      <c r="AR75">
        <v>16.888549999999999</v>
      </c>
      <c r="AS75">
        <v>10.031936999999999</v>
      </c>
      <c r="AT75">
        <v>10.753830000000001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83.881529</v>
      </c>
      <c r="BA75">
        <f t="shared" si="4"/>
        <v>2896.7922010000011</v>
      </c>
      <c r="BD75">
        <v>5.1100000000000003</v>
      </c>
      <c r="BE75">
        <v>1.84</v>
      </c>
      <c r="BF75">
        <v>2.15</v>
      </c>
      <c r="BG75">
        <v>1.71</v>
      </c>
      <c r="BH75">
        <v>9.0299999999999994</v>
      </c>
      <c r="BI75">
        <v>1.4</v>
      </c>
      <c r="BJ75">
        <v>0.93</v>
      </c>
      <c r="BK75">
        <v>1.4</v>
      </c>
      <c r="BL75">
        <v>0.6</v>
      </c>
      <c r="BM75">
        <v>0.17</v>
      </c>
      <c r="BN75">
        <v>2.2400000000000002</v>
      </c>
      <c r="BO75">
        <v>3.6</v>
      </c>
      <c r="BP75">
        <v>0.25</v>
      </c>
      <c r="BQ75">
        <v>1.93</v>
      </c>
      <c r="BR75">
        <v>2.11</v>
      </c>
      <c r="BS75">
        <v>1.55</v>
      </c>
      <c r="BT75">
        <v>2.8390170000000001</v>
      </c>
      <c r="BU75">
        <v>1.2831159999999999</v>
      </c>
      <c r="BV75">
        <v>1.929152</v>
      </c>
      <c r="BW75">
        <v>1.8573729999999999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3.1479110000000001</v>
      </c>
      <c r="CO75">
        <v>4.1059710000000003</v>
      </c>
      <c r="CP75">
        <v>4.0715519999999996</v>
      </c>
      <c r="CQ75">
        <v>3.3121499999999999</v>
      </c>
      <c r="CR75">
        <v>0.77554199999999995</v>
      </c>
      <c r="CS75">
        <v>2.6711429999999998</v>
      </c>
      <c r="CT75">
        <v>0.47798099999999999</v>
      </c>
      <c r="CU75">
        <v>1.5901860000000001</v>
      </c>
      <c r="CV75">
        <v>1.092249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83.881529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655.14476999999999</v>
      </c>
      <c r="L76">
        <v>599.28826000000004</v>
      </c>
      <c r="M76">
        <v>88.840812</v>
      </c>
      <c r="N76">
        <v>113.925291</v>
      </c>
      <c r="O76">
        <v>119.311623</v>
      </c>
      <c r="P76">
        <v>103.939448</v>
      </c>
      <c r="Q76">
        <v>9.9227880000000006</v>
      </c>
      <c r="R76">
        <v>39.468285999999999</v>
      </c>
      <c r="S76">
        <v>24.619575000000001</v>
      </c>
      <c r="T76">
        <v>0.535416</v>
      </c>
      <c r="U76">
        <v>266.92399799999998</v>
      </c>
      <c r="V76">
        <v>17.34375</v>
      </c>
      <c r="W76">
        <v>41.495218000000001</v>
      </c>
      <c r="X76">
        <v>141.03968900000001</v>
      </c>
      <c r="Y76">
        <v>0</v>
      </c>
      <c r="Z76">
        <v>12.532176</v>
      </c>
      <c r="AA76">
        <v>26.865186000000001</v>
      </c>
      <c r="AB76">
        <v>26.143215999999999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43.165238000000002</v>
      </c>
      <c r="AH76">
        <v>115.362548</v>
      </c>
      <c r="AI76">
        <v>16.394247</v>
      </c>
      <c r="AJ76">
        <v>0</v>
      </c>
      <c r="AK76">
        <v>52.176766999999998</v>
      </c>
      <c r="AL76">
        <v>38.329093</v>
      </c>
      <c r="AM76">
        <v>15.663327000000001</v>
      </c>
      <c r="AN76">
        <v>0.54317000000000004</v>
      </c>
      <c r="AO76">
        <v>0</v>
      </c>
      <c r="AP76">
        <v>1.4697169999999999</v>
      </c>
      <c r="AQ76">
        <v>62.345368999999998</v>
      </c>
      <c r="AR76">
        <v>16.888549999999999</v>
      </c>
      <c r="AS76">
        <v>10.031936999999999</v>
      </c>
      <c r="AT76">
        <v>10.753830000000001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83.315325999999999</v>
      </c>
      <c r="BA76">
        <f t="shared" si="4"/>
        <v>2859.2275860000009</v>
      </c>
      <c r="BD76">
        <v>5.1100000000000003</v>
      </c>
      <c r="BE76">
        <v>1.84</v>
      </c>
      <c r="BF76">
        <v>2.15</v>
      </c>
      <c r="BG76">
        <v>1.71</v>
      </c>
      <c r="BH76">
        <v>9.0299999999999994</v>
      </c>
      <c r="BI76">
        <v>1.4</v>
      </c>
      <c r="BJ76">
        <v>0.93</v>
      </c>
      <c r="BK76">
        <v>1.4</v>
      </c>
      <c r="BL76">
        <v>0.6</v>
      </c>
      <c r="BM76">
        <v>0.17</v>
      </c>
      <c r="BN76">
        <v>2.2400000000000002</v>
      </c>
      <c r="BO76">
        <v>3.6</v>
      </c>
      <c r="BP76">
        <v>0.25</v>
      </c>
      <c r="BQ76">
        <v>1.93</v>
      </c>
      <c r="BR76">
        <v>2.11</v>
      </c>
      <c r="BS76">
        <v>1.55</v>
      </c>
      <c r="BT76">
        <v>2.8390170000000001</v>
      </c>
      <c r="BU76">
        <v>1.2831159999999999</v>
      </c>
      <c r="BV76">
        <v>1.929152</v>
      </c>
      <c r="BW76">
        <v>1.8573729999999999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3.1479110000000001</v>
      </c>
      <c r="CO76">
        <v>4.1059710000000003</v>
      </c>
      <c r="CP76">
        <v>4.0715519999999996</v>
      </c>
      <c r="CQ76">
        <v>3.3121499999999999</v>
      </c>
      <c r="CR76">
        <v>0.77554199999999995</v>
      </c>
      <c r="CS76">
        <v>2.6711429999999998</v>
      </c>
      <c r="CT76">
        <v>0.47798099999999999</v>
      </c>
      <c r="CU76">
        <v>1.192639</v>
      </c>
      <c r="CV76">
        <v>0.923593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83.315325999999999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655.14476999999999</v>
      </c>
      <c r="L77">
        <v>599.28826000000004</v>
      </c>
      <c r="M77">
        <v>88.840812</v>
      </c>
      <c r="N77">
        <v>113.925291</v>
      </c>
      <c r="O77">
        <v>119.311623</v>
      </c>
      <c r="P77">
        <v>103.939448</v>
      </c>
      <c r="Q77">
        <v>9.9227880000000006</v>
      </c>
      <c r="R77">
        <v>39.468285999999999</v>
      </c>
      <c r="S77">
        <v>24.619575000000001</v>
      </c>
      <c r="T77">
        <v>0.535416</v>
      </c>
      <c r="U77">
        <v>266.92399799999998</v>
      </c>
      <c r="V77">
        <v>17.34375</v>
      </c>
      <c r="W77">
        <v>41.495218000000001</v>
      </c>
      <c r="X77">
        <v>141.03968900000001</v>
      </c>
      <c r="Y77">
        <v>0</v>
      </c>
      <c r="Z77">
        <v>12.532176</v>
      </c>
      <c r="AA77">
        <v>26.865186000000001</v>
      </c>
      <c r="AB77">
        <v>26.143215999999999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43.165238000000002</v>
      </c>
      <c r="AH77">
        <v>92.290037999999996</v>
      </c>
      <c r="AI77">
        <v>16.394247</v>
      </c>
      <c r="AJ77">
        <v>0</v>
      </c>
      <c r="AK77">
        <v>52.176766999999998</v>
      </c>
      <c r="AL77">
        <v>38.329093</v>
      </c>
      <c r="AM77">
        <v>10.415849</v>
      </c>
      <c r="AN77">
        <v>0.54317000000000004</v>
      </c>
      <c r="AO77">
        <v>0</v>
      </c>
      <c r="AP77">
        <v>2.2045750000000002</v>
      </c>
      <c r="AQ77">
        <v>62.345368999999998</v>
      </c>
      <c r="AR77">
        <v>16.888549999999999</v>
      </c>
      <c r="AS77">
        <v>10.031936999999999</v>
      </c>
      <c r="AT77">
        <v>10.753830000000001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83.000606999999988</v>
      </c>
      <c r="BA77">
        <f t="shared" si="4"/>
        <v>2831.327737000001</v>
      </c>
      <c r="BD77">
        <v>5.1100000000000003</v>
      </c>
      <c r="BE77">
        <v>1.84</v>
      </c>
      <c r="BF77">
        <v>2.15</v>
      </c>
      <c r="BG77">
        <v>1.71</v>
      </c>
      <c r="BH77">
        <v>9.0299999999999994</v>
      </c>
      <c r="BI77">
        <v>1.27</v>
      </c>
      <c r="BJ77">
        <v>0.84</v>
      </c>
      <c r="BK77">
        <v>1.4</v>
      </c>
      <c r="BL77">
        <v>0.69</v>
      </c>
      <c r="BM77">
        <v>0.17</v>
      </c>
      <c r="BN77">
        <v>2.2400000000000002</v>
      </c>
      <c r="BO77">
        <v>3.6</v>
      </c>
      <c r="BP77">
        <v>0.25</v>
      </c>
      <c r="BQ77">
        <v>1.93</v>
      </c>
      <c r="BR77">
        <v>2.11</v>
      </c>
      <c r="BS77">
        <v>1.55</v>
      </c>
      <c r="BT77">
        <v>2.8390170000000001</v>
      </c>
      <c r="BU77">
        <v>1.2831159999999999</v>
      </c>
      <c r="BV77">
        <v>1.929152</v>
      </c>
      <c r="BW77">
        <v>1.8573729999999999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3.1479110000000001</v>
      </c>
      <c r="CO77">
        <v>4.1059710000000003</v>
      </c>
      <c r="CP77">
        <v>4.0715519999999996</v>
      </c>
      <c r="CQ77">
        <v>3.3121499999999999</v>
      </c>
      <c r="CR77">
        <v>0.77554199999999995</v>
      </c>
      <c r="CS77">
        <v>2.6711429999999998</v>
      </c>
      <c r="CT77">
        <v>0.47798099999999999</v>
      </c>
      <c r="CU77">
        <v>1.192639</v>
      </c>
      <c r="CV77">
        <v>0.73887400000000003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83.000606999999988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655.14476999999999</v>
      </c>
      <c r="L78">
        <v>599.28826000000004</v>
      </c>
      <c r="M78">
        <v>88.840812</v>
      </c>
      <c r="N78">
        <v>113.925291</v>
      </c>
      <c r="O78">
        <v>119.311623</v>
      </c>
      <c r="P78">
        <v>103.939448</v>
      </c>
      <c r="Q78">
        <v>9.9227880000000006</v>
      </c>
      <c r="R78">
        <v>39.468285999999999</v>
      </c>
      <c r="S78">
        <v>24.619575000000001</v>
      </c>
      <c r="T78">
        <v>0.535416</v>
      </c>
      <c r="U78">
        <v>266.92399799999998</v>
      </c>
      <c r="V78">
        <v>17.34375</v>
      </c>
      <c r="W78">
        <v>41.495218000000001</v>
      </c>
      <c r="X78">
        <v>141.03968900000001</v>
      </c>
      <c r="Y78">
        <v>0</v>
      </c>
      <c r="Z78">
        <v>12.532176</v>
      </c>
      <c r="AA78">
        <v>16.994678</v>
      </c>
      <c r="AB78">
        <v>13.005255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43.165238000000002</v>
      </c>
      <c r="AH78">
        <v>69.217528999999999</v>
      </c>
      <c r="AI78">
        <v>16.394247</v>
      </c>
      <c r="AJ78">
        <v>0</v>
      </c>
      <c r="AK78">
        <v>52.176766999999998</v>
      </c>
      <c r="AL78">
        <v>12.22087</v>
      </c>
      <c r="AM78">
        <v>10.415849</v>
      </c>
      <c r="AN78">
        <v>0.54317000000000004</v>
      </c>
      <c r="AO78">
        <v>0</v>
      </c>
      <c r="AP78">
        <v>2.2045750000000002</v>
      </c>
      <c r="AQ78">
        <v>62.345368999999998</v>
      </c>
      <c r="AR78">
        <v>16.888549999999999</v>
      </c>
      <c r="AS78">
        <v>10.031936999999999</v>
      </c>
      <c r="AT78">
        <v>10.753830000000001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82.488343</v>
      </c>
      <c r="BA78">
        <f t="shared" si="4"/>
        <v>2758.6262720000013</v>
      </c>
      <c r="BD78">
        <v>5.1100000000000003</v>
      </c>
      <c r="BE78">
        <v>1.84</v>
      </c>
      <c r="BF78">
        <v>2.15</v>
      </c>
      <c r="BG78">
        <v>1.71</v>
      </c>
      <c r="BH78">
        <v>9.0299999999999994</v>
      </c>
      <c r="BI78">
        <v>1.27</v>
      </c>
      <c r="BJ78">
        <v>0.84</v>
      </c>
      <c r="BK78">
        <v>1.4</v>
      </c>
      <c r="BL78">
        <v>0.76</v>
      </c>
      <c r="BM78">
        <v>0.17</v>
      </c>
      <c r="BN78">
        <v>2.2400000000000002</v>
      </c>
      <c r="BO78">
        <v>3.6</v>
      </c>
      <c r="BP78">
        <v>0.25</v>
      </c>
      <c r="BQ78">
        <v>1.93</v>
      </c>
      <c r="BR78">
        <v>2.11</v>
      </c>
      <c r="BS78">
        <v>1.55</v>
      </c>
      <c r="BT78">
        <v>2.8390170000000001</v>
      </c>
      <c r="BU78">
        <v>1.2831159999999999</v>
      </c>
      <c r="BV78">
        <v>1.929152</v>
      </c>
      <c r="BW78">
        <v>1.8573729999999999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3.1479110000000001</v>
      </c>
      <c r="CO78">
        <v>4.1059710000000003</v>
      </c>
      <c r="CP78">
        <v>4.0715519999999996</v>
      </c>
      <c r="CQ78">
        <v>3.3121499999999999</v>
      </c>
      <c r="CR78">
        <v>0.77554199999999995</v>
      </c>
      <c r="CS78">
        <v>2.6711429999999998</v>
      </c>
      <c r="CT78">
        <v>0.47798099999999999</v>
      </c>
      <c r="CU78">
        <v>0.79509300000000005</v>
      </c>
      <c r="CV78">
        <v>0.55415599999999998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82.488343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655.14476999999999</v>
      </c>
      <c r="L79">
        <v>599.28826000000004</v>
      </c>
      <c r="M79">
        <v>88.840812</v>
      </c>
      <c r="N79">
        <v>113.925291</v>
      </c>
      <c r="O79">
        <v>119.311623</v>
      </c>
      <c r="P79">
        <v>103.939448</v>
      </c>
      <c r="Q79">
        <v>9.9227880000000006</v>
      </c>
      <c r="R79">
        <v>39.468285999999999</v>
      </c>
      <c r="S79">
        <v>24.619575000000001</v>
      </c>
      <c r="T79">
        <v>0.535416</v>
      </c>
      <c r="U79">
        <v>266.92399799999998</v>
      </c>
      <c r="V79">
        <v>17.34375</v>
      </c>
      <c r="W79">
        <v>41.495218000000001</v>
      </c>
      <c r="X79">
        <v>141.03968900000001</v>
      </c>
      <c r="Y79">
        <v>0</v>
      </c>
      <c r="Z79">
        <v>6.8361150000000004</v>
      </c>
      <c r="AA79">
        <v>11.027657</v>
      </c>
      <c r="AB79">
        <v>0</v>
      </c>
      <c r="AC79">
        <v>0</v>
      </c>
      <c r="AD79">
        <v>9.0182219999999997</v>
      </c>
      <c r="AE79">
        <v>32.528816999999997</v>
      </c>
      <c r="AF79">
        <v>26.227734999999999</v>
      </c>
      <c r="AG79">
        <v>43.165238000000002</v>
      </c>
      <c r="AH79">
        <v>65.387679000000006</v>
      </c>
      <c r="AI79">
        <v>3.7832880000000002</v>
      </c>
      <c r="AJ79">
        <v>0</v>
      </c>
      <c r="AK79">
        <v>52.176766999999998</v>
      </c>
      <c r="AL79">
        <v>2.4441739999999998</v>
      </c>
      <c r="AM79">
        <v>10.415849</v>
      </c>
      <c r="AN79">
        <v>0.54317000000000004</v>
      </c>
      <c r="AO79">
        <v>0</v>
      </c>
      <c r="AP79">
        <v>1.8983840000000001</v>
      </c>
      <c r="AQ79">
        <v>62.345368999999998</v>
      </c>
      <c r="AR79">
        <v>21.110688</v>
      </c>
      <c r="AS79">
        <v>10.031936999999999</v>
      </c>
      <c r="AT79">
        <v>10.753830000000001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81.873691000000008</v>
      </c>
      <c r="BA79">
        <f t="shared" si="4"/>
        <v>2673.3675340000009</v>
      </c>
      <c r="BD79">
        <v>5.1100000000000003</v>
      </c>
      <c r="BE79">
        <v>1.84</v>
      </c>
      <c r="BF79">
        <v>2.15</v>
      </c>
      <c r="BG79">
        <v>1.71</v>
      </c>
      <c r="BH79">
        <v>9.0299999999999994</v>
      </c>
      <c r="BI79">
        <v>1.27</v>
      </c>
      <c r="BJ79">
        <v>0.84</v>
      </c>
      <c r="BK79">
        <v>1.4</v>
      </c>
      <c r="BL79">
        <v>0.6</v>
      </c>
      <c r="BM79">
        <v>0.17</v>
      </c>
      <c r="BN79">
        <v>2.2400000000000002</v>
      </c>
      <c r="BO79">
        <v>3.6</v>
      </c>
      <c r="BP79">
        <v>0.25</v>
      </c>
      <c r="BQ79">
        <v>1.93</v>
      </c>
      <c r="BR79">
        <v>2.11</v>
      </c>
      <c r="BS79">
        <v>1.55</v>
      </c>
      <c r="BT79">
        <v>2.8390170000000001</v>
      </c>
      <c r="BU79">
        <v>1.2831159999999999</v>
      </c>
      <c r="BV79">
        <v>1.929152</v>
      </c>
      <c r="BW79">
        <v>1.8573729999999999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3.1479110000000001</v>
      </c>
      <c r="CO79">
        <v>4.1059710000000003</v>
      </c>
      <c r="CP79">
        <v>4.0715519999999996</v>
      </c>
      <c r="CQ79">
        <v>3.3121499999999999</v>
      </c>
      <c r="CR79">
        <v>0.77554199999999995</v>
      </c>
      <c r="CS79">
        <v>2.6711429999999998</v>
      </c>
      <c r="CT79">
        <v>5.2776999999999998E-2</v>
      </c>
      <c r="CU79">
        <v>0.79509300000000005</v>
      </c>
      <c r="CV79">
        <v>0.52470799999999995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81.873691000000008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655.14476999999999</v>
      </c>
      <c r="L80">
        <v>599.28826000000004</v>
      </c>
      <c r="M80">
        <v>88.840812</v>
      </c>
      <c r="N80">
        <v>113.925291</v>
      </c>
      <c r="O80">
        <v>119.311623</v>
      </c>
      <c r="P80">
        <v>103.939448</v>
      </c>
      <c r="Q80">
        <v>9.9227880000000006</v>
      </c>
      <c r="R80">
        <v>39.468285999999999</v>
      </c>
      <c r="S80">
        <v>24.619575000000001</v>
      </c>
      <c r="T80">
        <v>0.535416</v>
      </c>
      <c r="U80">
        <v>266.92399799999998</v>
      </c>
      <c r="V80">
        <v>17.34375</v>
      </c>
      <c r="W80">
        <v>41.495218000000001</v>
      </c>
      <c r="X80">
        <v>141.03968900000001</v>
      </c>
      <c r="Y80">
        <v>0</v>
      </c>
      <c r="Z80">
        <v>6.2660879999999999</v>
      </c>
      <c r="AA80">
        <v>3.6255310000000001</v>
      </c>
      <c r="AB80">
        <v>0</v>
      </c>
      <c r="AC80">
        <v>0</v>
      </c>
      <c r="AD80">
        <v>2.6139770000000002</v>
      </c>
      <c r="AE80">
        <v>30.495766</v>
      </c>
      <c r="AF80">
        <v>26.227734999999999</v>
      </c>
      <c r="AG80">
        <v>43.165238000000002</v>
      </c>
      <c r="AH80">
        <v>46.145018999999998</v>
      </c>
      <c r="AI80">
        <v>0</v>
      </c>
      <c r="AJ80">
        <v>0</v>
      </c>
      <c r="AK80">
        <v>52.176766999999998</v>
      </c>
      <c r="AL80">
        <v>2.4441739999999998</v>
      </c>
      <c r="AM80">
        <v>5.1420009999999996</v>
      </c>
      <c r="AN80">
        <v>0.54317000000000004</v>
      </c>
      <c r="AO80">
        <v>0</v>
      </c>
      <c r="AP80">
        <v>1.561574</v>
      </c>
      <c r="AQ80">
        <v>62.345368999999998</v>
      </c>
      <c r="AR80">
        <v>21.110688</v>
      </c>
      <c r="AS80">
        <v>10.031936999999999</v>
      </c>
      <c r="AT80">
        <v>10.753830000000001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81.207862000000006</v>
      </c>
      <c r="BA80">
        <f t="shared" si="4"/>
        <v>2627.6556500000011</v>
      </c>
      <c r="BD80">
        <v>5.1100000000000003</v>
      </c>
      <c r="BE80">
        <v>1.84</v>
      </c>
      <c r="BF80">
        <v>2.15</v>
      </c>
      <c r="BG80">
        <v>1.71</v>
      </c>
      <c r="BH80">
        <v>9.0299999999999994</v>
      </c>
      <c r="BI80">
        <v>1.27</v>
      </c>
      <c r="BJ80">
        <v>0.84</v>
      </c>
      <c r="BK80">
        <v>1.4</v>
      </c>
      <c r="BL80">
        <v>0.6</v>
      </c>
      <c r="BM80">
        <v>0.17</v>
      </c>
      <c r="BN80">
        <v>2.2400000000000002</v>
      </c>
      <c r="BO80">
        <v>3.6</v>
      </c>
      <c r="BP80">
        <v>0.25</v>
      </c>
      <c r="BQ80">
        <v>1.93</v>
      </c>
      <c r="BR80">
        <v>2.11</v>
      </c>
      <c r="BS80">
        <v>1.55</v>
      </c>
      <c r="BT80">
        <v>2.8390170000000001</v>
      </c>
      <c r="BU80">
        <v>1.2831159999999999</v>
      </c>
      <c r="BV80">
        <v>1.929152</v>
      </c>
      <c r="BW80">
        <v>1.8573729999999999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3.1479110000000001</v>
      </c>
      <c r="CO80">
        <v>4.1059710000000003</v>
      </c>
      <c r="CP80">
        <v>4.0715519999999996</v>
      </c>
      <c r="CQ80">
        <v>3.3121499999999999</v>
      </c>
      <c r="CR80">
        <v>0.77554199999999995</v>
      </c>
      <c r="CS80">
        <v>2.6711429999999998</v>
      </c>
      <c r="CT80">
        <v>0</v>
      </c>
      <c r="CU80">
        <v>0.337312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81.207862000000006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655.14476999999999</v>
      </c>
      <c r="L81">
        <v>599.28826000000004</v>
      </c>
      <c r="M81">
        <v>88.840812</v>
      </c>
      <c r="N81">
        <v>113.925291</v>
      </c>
      <c r="O81">
        <v>119.311623</v>
      </c>
      <c r="P81">
        <v>103.939448</v>
      </c>
      <c r="Q81">
        <v>9.9227880000000006</v>
      </c>
      <c r="R81">
        <v>39.468285999999999</v>
      </c>
      <c r="S81">
        <v>24.619575000000001</v>
      </c>
      <c r="T81">
        <v>0.535416</v>
      </c>
      <c r="U81">
        <v>266.92399799999998</v>
      </c>
      <c r="V81">
        <v>17.34375</v>
      </c>
      <c r="W81">
        <v>42.050338000000004</v>
      </c>
      <c r="X81">
        <v>141.03968900000001</v>
      </c>
      <c r="Y81">
        <v>0</v>
      </c>
      <c r="Z81">
        <v>6.2660879999999999</v>
      </c>
      <c r="AA81">
        <v>0</v>
      </c>
      <c r="AB81">
        <v>0</v>
      </c>
      <c r="AC81">
        <v>0</v>
      </c>
      <c r="AD81">
        <v>0</v>
      </c>
      <c r="AE81">
        <v>15.247883</v>
      </c>
      <c r="AF81">
        <v>26.227734999999999</v>
      </c>
      <c r="AG81">
        <v>43.165238000000002</v>
      </c>
      <c r="AH81">
        <v>32.693840000000002</v>
      </c>
      <c r="AI81">
        <v>0</v>
      </c>
      <c r="AJ81">
        <v>0</v>
      </c>
      <c r="AK81">
        <v>52.176766999999998</v>
      </c>
      <c r="AL81">
        <v>2.4441739999999998</v>
      </c>
      <c r="AM81">
        <v>0.92292300000000005</v>
      </c>
      <c r="AN81">
        <v>0.54317000000000004</v>
      </c>
      <c r="AO81">
        <v>0</v>
      </c>
      <c r="AP81">
        <v>2.1433369999999998</v>
      </c>
      <c r="AQ81">
        <v>53.700313000000001</v>
      </c>
      <c r="AR81">
        <v>23.221757</v>
      </c>
      <c r="AS81">
        <v>10.031936999999999</v>
      </c>
      <c r="AT81">
        <v>10.753830000000001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80.653466999999992</v>
      </c>
      <c r="BA81">
        <f t="shared" si="4"/>
        <v>2582.546503</v>
      </c>
      <c r="BD81">
        <v>5.1100000000000003</v>
      </c>
      <c r="BE81">
        <v>1.84</v>
      </c>
      <c r="BF81">
        <v>2.15</v>
      </c>
      <c r="BG81">
        <v>1.71</v>
      </c>
      <c r="BH81">
        <v>9.0299999999999994</v>
      </c>
      <c r="BI81">
        <v>1.27</v>
      </c>
      <c r="BJ81">
        <v>0.84</v>
      </c>
      <c r="BK81">
        <v>1.4</v>
      </c>
      <c r="BL81">
        <v>0.49</v>
      </c>
      <c r="BM81">
        <v>0.17</v>
      </c>
      <c r="BN81">
        <v>2.2400000000000002</v>
      </c>
      <c r="BO81">
        <v>3.6</v>
      </c>
      <c r="BP81">
        <v>0.25</v>
      </c>
      <c r="BQ81">
        <v>1.93</v>
      </c>
      <c r="BR81">
        <v>2.11</v>
      </c>
      <c r="BS81">
        <v>1.55</v>
      </c>
      <c r="BT81">
        <v>2.8390170000000001</v>
      </c>
      <c r="BU81">
        <v>1.2831159999999999</v>
      </c>
      <c r="BV81">
        <v>1.929152</v>
      </c>
      <c r="BW81">
        <v>1.8573729999999999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3.1479110000000001</v>
      </c>
      <c r="CO81">
        <v>4.1059710000000003</v>
      </c>
      <c r="CP81">
        <v>4.0715519999999996</v>
      </c>
      <c r="CQ81">
        <v>3.3121499999999999</v>
      </c>
      <c r="CR81">
        <v>0.77554199999999995</v>
      </c>
      <c r="CS81">
        <v>2.6711429999999998</v>
      </c>
      <c r="CT81">
        <v>0</v>
      </c>
      <c r="CU81">
        <v>0</v>
      </c>
      <c r="CV81">
        <v>0.26235399999999998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80.653466999999992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655.14476999999999</v>
      </c>
      <c r="L82">
        <v>599.28826000000004</v>
      </c>
      <c r="M82">
        <v>88.840812</v>
      </c>
      <c r="N82">
        <v>113.925291</v>
      </c>
      <c r="O82">
        <v>119.311623</v>
      </c>
      <c r="P82">
        <v>103.939448</v>
      </c>
      <c r="Q82">
        <v>9.9227880000000006</v>
      </c>
      <c r="R82">
        <v>39.468285999999999</v>
      </c>
      <c r="S82">
        <v>24.619575000000001</v>
      </c>
      <c r="T82">
        <v>0.535416</v>
      </c>
      <c r="U82">
        <v>266.92399799999998</v>
      </c>
      <c r="V82">
        <v>17.34375</v>
      </c>
      <c r="W82">
        <v>42.075570999999997</v>
      </c>
      <c r="X82">
        <v>141.03968900000001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26.227734999999999</v>
      </c>
      <c r="AG82">
        <v>43.165238000000002</v>
      </c>
      <c r="AH82">
        <v>23.072510000000001</v>
      </c>
      <c r="AI82">
        <v>0</v>
      </c>
      <c r="AJ82">
        <v>0</v>
      </c>
      <c r="AK82">
        <v>52.176766999999998</v>
      </c>
      <c r="AL82">
        <v>2.4441739999999998</v>
      </c>
      <c r="AM82">
        <v>0</v>
      </c>
      <c r="AN82">
        <v>0.54317000000000004</v>
      </c>
      <c r="AO82">
        <v>0</v>
      </c>
      <c r="AP82">
        <v>2.2045750000000002</v>
      </c>
      <c r="AQ82">
        <v>46.759027000000003</v>
      </c>
      <c r="AR82">
        <v>23.221757</v>
      </c>
      <c r="AS82">
        <v>10.031936999999999</v>
      </c>
      <c r="AT82">
        <v>10.753830000000001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80.575831999999991</v>
      </c>
      <c r="BA82">
        <f t="shared" si="4"/>
        <v>2549.8219170000007</v>
      </c>
      <c r="BD82">
        <v>5.1100000000000003</v>
      </c>
      <c r="BE82">
        <v>1.84</v>
      </c>
      <c r="BF82">
        <v>2.15</v>
      </c>
      <c r="BG82">
        <v>1.71</v>
      </c>
      <c r="BH82">
        <v>9.0299999999999994</v>
      </c>
      <c r="BI82">
        <v>1.27</v>
      </c>
      <c r="BJ82">
        <v>0.84</v>
      </c>
      <c r="BK82">
        <v>1.4</v>
      </c>
      <c r="BL82">
        <v>0.49</v>
      </c>
      <c r="BM82">
        <v>0.17</v>
      </c>
      <c r="BN82">
        <v>2.2400000000000002</v>
      </c>
      <c r="BO82">
        <v>3.6</v>
      </c>
      <c r="BP82">
        <v>0.25</v>
      </c>
      <c r="BQ82">
        <v>1.93</v>
      </c>
      <c r="BR82">
        <v>2.11</v>
      </c>
      <c r="BS82">
        <v>1.55</v>
      </c>
      <c r="BT82">
        <v>2.8390170000000001</v>
      </c>
      <c r="BU82">
        <v>1.2831159999999999</v>
      </c>
      <c r="BV82">
        <v>1.929152</v>
      </c>
      <c r="BW82">
        <v>1.8573729999999999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3.1479110000000001</v>
      </c>
      <c r="CO82">
        <v>4.1059710000000003</v>
      </c>
      <c r="CP82">
        <v>4.0715519999999996</v>
      </c>
      <c r="CQ82">
        <v>3.3121499999999999</v>
      </c>
      <c r="CR82">
        <v>0.77554199999999995</v>
      </c>
      <c r="CS82">
        <v>2.6711429999999998</v>
      </c>
      <c r="CT82">
        <v>0</v>
      </c>
      <c r="CU82">
        <v>0</v>
      </c>
      <c r="CV82">
        <v>0.18471899999999999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80.575831999999991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655.14476999999999</v>
      </c>
      <c r="L83">
        <v>599.28826000000004</v>
      </c>
      <c r="M83">
        <v>88.840812</v>
      </c>
      <c r="N83">
        <v>113.925291</v>
      </c>
      <c r="O83">
        <v>119.311623</v>
      </c>
      <c r="P83">
        <v>103.939448</v>
      </c>
      <c r="Q83">
        <v>9.9227880000000006</v>
      </c>
      <c r="R83">
        <v>39.468285999999999</v>
      </c>
      <c r="S83">
        <v>24.619575000000001</v>
      </c>
      <c r="T83">
        <v>0.535416</v>
      </c>
      <c r="U83">
        <v>266.92399799999998</v>
      </c>
      <c r="V83">
        <v>17.34375</v>
      </c>
      <c r="W83">
        <v>41.495218000000001</v>
      </c>
      <c r="X83">
        <v>141.03968900000001</v>
      </c>
      <c r="Y83">
        <v>0</v>
      </c>
      <c r="Z83">
        <v>6.2660879999999999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17.485157000000001</v>
      </c>
      <c r="AG83">
        <v>43.165238000000002</v>
      </c>
      <c r="AH83">
        <v>0</v>
      </c>
      <c r="AI83">
        <v>0</v>
      </c>
      <c r="AJ83">
        <v>0</v>
      </c>
      <c r="AK83">
        <v>52.176766999999998</v>
      </c>
      <c r="AL83">
        <v>2.4441739999999998</v>
      </c>
      <c r="AM83">
        <v>0</v>
      </c>
      <c r="AN83">
        <v>0.54317000000000004</v>
      </c>
      <c r="AO83">
        <v>0</v>
      </c>
      <c r="AP83">
        <v>2.2045750000000002</v>
      </c>
      <c r="AQ83">
        <v>46.759027000000003</v>
      </c>
      <c r="AR83">
        <v>23.221757</v>
      </c>
      <c r="AS83">
        <v>10.031936999999999</v>
      </c>
      <c r="AT83">
        <v>10.753830000000001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80.501112999999989</v>
      </c>
      <c r="BA83">
        <f t="shared" si="4"/>
        <v>2517.3517570000004</v>
      </c>
      <c r="BD83">
        <v>5.1100000000000003</v>
      </c>
      <c r="BE83">
        <v>1.84</v>
      </c>
      <c r="BF83">
        <v>2.15</v>
      </c>
      <c r="BG83">
        <v>1.71</v>
      </c>
      <c r="BH83">
        <v>9.0299999999999994</v>
      </c>
      <c r="BI83">
        <v>1.38</v>
      </c>
      <c r="BJ83">
        <v>0.84</v>
      </c>
      <c r="BK83">
        <v>1.4</v>
      </c>
      <c r="BL83">
        <v>0.49</v>
      </c>
      <c r="BM83">
        <v>0.17</v>
      </c>
      <c r="BN83">
        <v>2.2400000000000002</v>
      </c>
      <c r="BO83">
        <v>3.6</v>
      </c>
      <c r="BP83">
        <v>0.25</v>
      </c>
      <c r="BQ83">
        <v>1.93</v>
      </c>
      <c r="BR83">
        <v>2.11</v>
      </c>
      <c r="BS83">
        <v>1.55</v>
      </c>
      <c r="BT83">
        <v>2.8390170000000001</v>
      </c>
      <c r="BU83">
        <v>1.2831159999999999</v>
      </c>
      <c r="BV83">
        <v>1.929152</v>
      </c>
      <c r="BW83">
        <v>1.8573729999999999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3.1479110000000001</v>
      </c>
      <c r="CO83">
        <v>4.1059710000000003</v>
      </c>
      <c r="CP83">
        <v>4.0715519999999996</v>
      </c>
      <c r="CQ83">
        <v>3.3121499999999999</v>
      </c>
      <c r="CR83">
        <v>0.77554199999999995</v>
      </c>
      <c r="CS83">
        <v>2.6711429999999998</v>
      </c>
      <c r="CT83">
        <v>0</v>
      </c>
      <c r="CU83">
        <v>0</v>
      </c>
      <c r="CV83">
        <v>0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80.501112999999989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655.14476999999999</v>
      </c>
      <c r="L84">
        <v>599.28826000000004</v>
      </c>
      <c r="M84">
        <v>88.840812</v>
      </c>
      <c r="N84">
        <v>113.925291</v>
      </c>
      <c r="O84">
        <v>119.311623</v>
      </c>
      <c r="P84">
        <v>103.939448</v>
      </c>
      <c r="Q84">
        <v>9.9227880000000006</v>
      </c>
      <c r="R84">
        <v>39.468285999999999</v>
      </c>
      <c r="S84">
        <v>24.619575000000001</v>
      </c>
      <c r="T84">
        <v>0.535416</v>
      </c>
      <c r="U84">
        <v>266.92399799999998</v>
      </c>
      <c r="V84">
        <v>17.34375</v>
      </c>
      <c r="W84">
        <v>41.495218000000001</v>
      </c>
      <c r="X84">
        <v>141.03968900000001</v>
      </c>
      <c r="Y84">
        <v>0</v>
      </c>
      <c r="Z84">
        <v>6.2660879999999999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17.485157000000001</v>
      </c>
      <c r="AG84">
        <v>43.165238000000002</v>
      </c>
      <c r="AH84">
        <v>0</v>
      </c>
      <c r="AI84">
        <v>0</v>
      </c>
      <c r="AJ84">
        <v>0</v>
      </c>
      <c r="AK84">
        <v>52.176766999999998</v>
      </c>
      <c r="AL84">
        <v>2.4441739999999998</v>
      </c>
      <c r="AM84">
        <v>0</v>
      </c>
      <c r="AN84">
        <v>0.54317000000000004</v>
      </c>
      <c r="AO84">
        <v>0</v>
      </c>
      <c r="AP84">
        <v>2.2045750000000002</v>
      </c>
      <c r="AQ84">
        <v>31.172684</v>
      </c>
      <c r="AR84">
        <v>23.221757</v>
      </c>
      <c r="AS84">
        <v>10.031936999999999</v>
      </c>
      <c r="AT84">
        <v>10.753830000000001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80.501112999999989</v>
      </c>
      <c r="BA84">
        <f t="shared" si="4"/>
        <v>2501.7654140000004</v>
      </c>
      <c r="BD84">
        <v>5.1100000000000003</v>
      </c>
      <c r="BE84">
        <v>1.84</v>
      </c>
      <c r="BF84">
        <v>2.15</v>
      </c>
      <c r="BG84">
        <v>1.71</v>
      </c>
      <c r="BH84">
        <v>9.0299999999999994</v>
      </c>
      <c r="BI84">
        <v>1.38</v>
      </c>
      <c r="BJ84">
        <v>0.84</v>
      </c>
      <c r="BK84">
        <v>1.4</v>
      </c>
      <c r="BL84">
        <v>0.49</v>
      </c>
      <c r="BM84">
        <v>0.17</v>
      </c>
      <c r="BN84">
        <v>2.2400000000000002</v>
      </c>
      <c r="BO84">
        <v>3.6</v>
      </c>
      <c r="BP84">
        <v>0.25</v>
      </c>
      <c r="BQ84">
        <v>1.93</v>
      </c>
      <c r="BR84">
        <v>2.11</v>
      </c>
      <c r="BS84">
        <v>1.55</v>
      </c>
      <c r="BT84">
        <v>2.8390170000000001</v>
      </c>
      <c r="BU84">
        <v>1.2831159999999999</v>
      </c>
      <c r="BV84">
        <v>1.929152</v>
      </c>
      <c r="BW84">
        <v>1.8573729999999999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3.1479110000000001</v>
      </c>
      <c r="CO84">
        <v>4.1059710000000003</v>
      </c>
      <c r="CP84">
        <v>4.0715519999999996</v>
      </c>
      <c r="CQ84">
        <v>3.3121499999999999</v>
      </c>
      <c r="CR84">
        <v>0.77554199999999995</v>
      </c>
      <c r="CS84">
        <v>2.6711429999999998</v>
      </c>
      <c r="CT84">
        <v>0</v>
      </c>
      <c r="CU84">
        <v>0</v>
      </c>
      <c r="CV84">
        <v>0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80.501112999999989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655.14476999999999</v>
      </c>
      <c r="L85">
        <v>599.28826000000004</v>
      </c>
      <c r="M85">
        <v>88.840812</v>
      </c>
      <c r="N85">
        <v>113.925291</v>
      </c>
      <c r="O85">
        <v>119.311623</v>
      </c>
      <c r="P85">
        <v>103.939448</v>
      </c>
      <c r="Q85">
        <v>9.9227880000000006</v>
      </c>
      <c r="R85">
        <v>39.468285999999999</v>
      </c>
      <c r="S85">
        <v>24.619575000000001</v>
      </c>
      <c r="T85">
        <v>0.535416</v>
      </c>
      <c r="U85">
        <v>266.92399799999998</v>
      </c>
      <c r="V85">
        <v>17.34375</v>
      </c>
      <c r="W85">
        <v>41.495218000000001</v>
      </c>
      <c r="X85">
        <v>141.03968900000001</v>
      </c>
      <c r="Y85">
        <v>0</v>
      </c>
      <c r="Z85">
        <v>6.2660879999999999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17.485157000000001</v>
      </c>
      <c r="AG85">
        <v>43.165238000000002</v>
      </c>
      <c r="AH85">
        <v>0</v>
      </c>
      <c r="AI85">
        <v>0</v>
      </c>
      <c r="AJ85">
        <v>0</v>
      </c>
      <c r="AK85">
        <v>52.176766999999998</v>
      </c>
      <c r="AL85">
        <v>2.4441739999999998</v>
      </c>
      <c r="AM85">
        <v>0</v>
      </c>
      <c r="AN85">
        <v>0.52444000000000002</v>
      </c>
      <c r="AO85">
        <v>0</v>
      </c>
      <c r="AP85">
        <v>6.1238200000000003</v>
      </c>
      <c r="AQ85">
        <v>15.586342</v>
      </c>
      <c r="AR85">
        <v>15.833016000000001</v>
      </c>
      <c r="AS85">
        <v>10.031936999999999</v>
      </c>
      <c r="AT85">
        <v>10.753830000000001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80.501112999999989</v>
      </c>
      <c r="BA85">
        <f t="shared" si="4"/>
        <v>2482.6908460000004</v>
      </c>
      <c r="BD85">
        <v>5.1100000000000003</v>
      </c>
      <c r="BE85">
        <v>1.84</v>
      </c>
      <c r="BF85">
        <v>2.15</v>
      </c>
      <c r="BG85">
        <v>1.71</v>
      </c>
      <c r="BH85">
        <v>9.0299999999999994</v>
      </c>
      <c r="BI85">
        <v>1.38</v>
      </c>
      <c r="BJ85">
        <v>0.84</v>
      </c>
      <c r="BK85">
        <v>1.4</v>
      </c>
      <c r="BL85">
        <v>0.49</v>
      </c>
      <c r="BM85">
        <v>0.17</v>
      </c>
      <c r="BN85">
        <v>2.2400000000000002</v>
      </c>
      <c r="BO85">
        <v>3.6</v>
      </c>
      <c r="BP85">
        <v>0.25</v>
      </c>
      <c r="BQ85">
        <v>1.93</v>
      </c>
      <c r="BR85">
        <v>2.11</v>
      </c>
      <c r="BS85">
        <v>1.55</v>
      </c>
      <c r="BT85">
        <v>2.8390170000000001</v>
      </c>
      <c r="BU85">
        <v>1.2831159999999999</v>
      </c>
      <c r="BV85">
        <v>1.929152</v>
      </c>
      <c r="BW85">
        <v>1.8573729999999999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3.1479110000000001</v>
      </c>
      <c r="CO85">
        <v>4.1059710000000003</v>
      </c>
      <c r="CP85">
        <v>4.0715519999999996</v>
      </c>
      <c r="CQ85">
        <v>3.3121499999999999</v>
      </c>
      <c r="CR85">
        <v>0.77554199999999995</v>
      </c>
      <c r="CS85">
        <v>2.6711429999999998</v>
      </c>
      <c r="CT85">
        <v>0</v>
      </c>
      <c r="CU85">
        <v>0</v>
      </c>
      <c r="CV85">
        <v>0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80.501112999999989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655.14476999999999</v>
      </c>
      <c r="L86">
        <v>599.28826000000004</v>
      </c>
      <c r="M86">
        <v>88.840812</v>
      </c>
      <c r="N86">
        <v>113.925291</v>
      </c>
      <c r="O86">
        <v>119.311623</v>
      </c>
      <c r="P86">
        <v>103.939448</v>
      </c>
      <c r="Q86">
        <v>9.9227880000000006</v>
      </c>
      <c r="R86">
        <v>39.468285999999999</v>
      </c>
      <c r="S86">
        <v>24.619575000000001</v>
      </c>
      <c r="T86">
        <v>0.535416</v>
      </c>
      <c r="U86">
        <v>266.92399799999998</v>
      </c>
      <c r="V86">
        <v>17.34375</v>
      </c>
      <c r="W86">
        <v>41.495218000000001</v>
      </c>
      <c r="X86">
        <v>141.03968900000001</v>
      </c>
      <c r="Y86">
        <v>0</v>
      </c>
      <c r="Z86">
        <v>6.2660879999999999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17.485157000000001</v>
      </c>
      <c r="AG86">
        <v>43.165238000000002</v>
      </c>
      <c r="AH86">
        <v>0</v>
      </c>
      <c r="AI86">
        <v>0</v>
      </c>
      <c r="AJ86">
        <v>0</v>
      </c>
      <c r="AK86">
        <v>52.176766999999998</v>
      </c>
      <c r="AL86">
        <v>2.4441739999999998</v>
      </c>
      <c r="AM86">
        <v>0</v>
      </c>
      <c r="AN86">
        <v>0.52444000000000002</v>
      </c>
      <c r="AO86">
        <v>0</v>
      </c>
      <c r="AP86">
        <v>6.1238200000000003</v>
      </c>
      <c r="AQ86">
        <v>15.586342</v>
      </c>
      <c r="AR86">
        <v>15.833016000000001</v>
      </c>
      <c r="AS86">
        <v>10.031936999999999</v>
      </c>
      <c r="AT86">
        <v>10.753830000000001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80.501112999999989</v>
      </c>
      <c r="BA86">
        <f t="shared" si="4"/>
        <v>2482.6908460000004</v>
      </c>
      <c r="BD86">
        <v>5.1100000000000003</v>
      </c>
      <c r="BE86">
        <v>1.84</v>
      </c>
      <c r="BF86">
        <v>2.15</v>
      </c>
      <c r="BG86">
        <v>1.71</v>
      </c>
      <c r="BH86">
        <v>9.0299999999999994</v>
      </c>
      <c r="BI86">
        <v>1.38</v>
      </c>
      <c r="BJ86">
        <v>0.84</v>
      </c>
      <c r="BK86">
        <v>1.4</v>
      </c>
      <c r="BL86">
        <v>0.49</v>
      </c>
      <c r="BM86">
        <v>0.17</v>
      </c>
      <c r="BN86">
        <v>2.2400000000000002</v>
      </c>
      <c r="BO86">
        <v>3.6</v>
      </c>
      <c r="BP86">
        <v>0.25</v>
      </c>
      <c r="BQ86">
        <v>1.93</v>
      </c>
      <c r="BR86">
        <v>2.11</v>
      </c>
      <c r="BS86">
        <v>1.55</v>
      </c>
      <c r="BT86">
        <v>2.8390170000000001</v>
      </c>
      <c r="BU86">
        <v>1.2831159999999999</v>
      </c>
      <c r="BV86">
        <v>1.929152</v>
      </c>
      <c r="BW86">
        <v>1.8573729999999999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3.1479110000000001</v>
      </c>
      <c r="CO86">
        <v>4.1059710000000003</v>
      </c>
      <c r="CP86">
        <v>4.0715519999999996</v>
      </c>
      <c r="CQ86">
        <v>3.3121499999999999</v>
      </c>
      <c r="CR86">
        <v>0.77554199999999995</v>
      </c>
      <c r="CS86">
        <v>2.6711429999999998</v>
      </c>
      <c r="CT86">
        <v>0</v>
      </c>
      <c r="CU86">
        <v>0</v>
      </c>
      <c r="CV86">
        <v>0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80.501112999999989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655.14476999999999</v>
      </c>
      <c r="L87">
        <v>599.28826000000004</v>
      </c>
      <c r="M87">
        <v>88.840812</v>
      </c>
      <c r="N87">
        <v>113.925291</v>
      </c>
      <c r="O87">
        <v>119.311623</v>
      </c>
      <c r="P87">
        <v>103.939448</v>
      </c>
      <c r="Q87">
        <v>9.9227880000000006</v>
      </c>
      <c r="R87">
        <v>39.468285999999999</v>
      </c>
      <c r="S87">
        <v>24.619575000000001</v>
      </c>
      <c r="T87">
        <v>0.535416</v>
      </c>
      <c r="U87">
        <v>266.92399799999998</v>
      </c>
      <c r="V87">
        <v>17.34375</v>
      </c>
      <c r="W87">
        <v>41.495218000000001</v>
      </c>
      <c r="X87">
        <v>141.03968900000001</v>
      </c>
      <c r="Y87">
        <v>0</v>
      </c>
      <c r="Z87">
        <v>1.0517099999999999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17.485157000000001</v>
      </c>
      <c r="AG87">
        <v>43.165238000000002</v>
      </c>
      <c r="AH87">
        <v>0</v>
      </c>
      <c r="AI87">
        <v>0</v>
      </c>
      <c r="AJ87">
        <v>0</v>
      </c>
      <c r="AK87">
        <v>52.176766999999998</v>
      </c>
      <c r="AL87">
        <v>2.4441739999999998</v>
      </c>
      <c r="AM87">
        <v>0</v>
      </c>
      <c r="AN87">
        <v>0.52444000000000002</v>
      </c>
      <c r="AO87">
        <v>0</v>
      </c>
      <c r="AP87">
        <v>1.4697169999999999</v>
      </c>
      <c r="AQ87">
        <v>0</v>
      </c>
      <c r="AR87">
        <v>11.610878</v>
      </c>
      <c r="AS87">
        <v>10.031936999999999</v>
      </c>
      <c r="AT87">
        <v>10.753830000000001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80.630628000000002</v>
      </c>
      <c r="BA87">
        <f t="shared" si="4"/>
        <v>2453.1434000000008</v>
      </c>
      <c r="BD87">
        <v>5.1100000000000003</v>
      </c>
      <c r="BE87">
        <v>1.84</v>
      </c>
      <c r="BF87">
        <v>2.15</v>
      </c>
      <c r="BG87">
        <v>1.71</v>
      </c>
      <c r="BH87">
        <v>9.0299999999999994</v>
      </c>
      <c r="BI87">
        <v>1.38</v>
      </c>
      <c r="BJ87">
        <v>0.84</v>
      </c>
      <c r="BK87">
        <v>1.4</v>
      </c>
      <c r="BL87">
        <v>0.38</v>
      </c>
      <c r="BM87">
        <v>0.17</v>
      </c>
      <c r="BN87">
        <v>2.2400000000000002</v>
      </c>
      <c r="BO87">
        <v>3.6</v>
      </c>
      <c r="BP87">
        <v>0.25</v>
      </c>
      <c r="BQ87">
        <v>1.93</v>
      </c>
      <c r="BR87">
        <v>2.11</v>
      </c>
      <c r="BS87">
        <v>1.55</v>
      </c>
      <c r="BT87">
        <v>2.8390170000000001</v>
      </c>
      <c r="BU87">
        <v>1.2831159999999999</v>
      </c>
      <c r="BV87">
        <v>1.929152</v>
      </c>
      <c r="BW87">
        <v>1.8573729999999999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4.0715519999999996</v>
      </c>
      <c r="CQ87">
        <v>3.3121499999999999</v>
      </c>
      <c r="CR87">
        <v>0.77554199999999995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80.630628000000002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655.14476999999999</v>
      </c>
      <c r="L88">
        <v>599.28826000000004</v>
      </c>
      <c r="M88">
        <v>88.840812</v>
      </c>
      <c r="N88">
        <v>113.925291</v>
      </c>
      <c r="O88">
        <v>119.311623</v>
      </c>
      <c r="P88">
        <v>103.939448</v>
      </c>
      <c r="Q88">
        <v>9.9227880000000006</v>
      </c>
      <c r="R88">
        <v>39.468285999999999</v>
      </c>
      <c r="S88">
        <v>24.619575000000001</v>
      </c>
      <c r="T88">
        <v>0.535416</v>
      </c>
      <c r="U88">
        <v>266.92399799999998</v>
      </c>
      <c r="V88">
        <v>17.34375</v>
      </c>
      <c r="W88">
        <v>41.495218000000001</v>
      </c>
      <c r="X88">
        <v>141.03968900000001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17.485157000000001</v>
      </c>
      <c r="AG88">
        <v>43.165238000000002</v>
      </c>
      <c r="AH88">
        <v>0</v>
      </c>
      <c r="AI88">
        <v>0</v>
      </c>
      <c r="AJ88">
        <v>0</v>
      </c>
      <c r="AK88">
        <v>52.176766999999998</v>
      </c>
      <c r="AL88">
        <v>2.4441739999999998</v>
      </c>
      <c r="AM88">
        <v>0</v>
      </c>
      <c r="AN88">
        <v>0.52444000000000002</v>
      </c>
      <c r="AO88">
        <v>0</v>
      </c>
      <c r="AP88">
        <v>1.4697169999999999</v>
      </c>
      <c r="AQ88">
        <v>0</v>
      </c>
      <c r="AR88">
        <v>11.610878</v>
      </c>
      <c r="AS88">
        <v>10.031936999999999</v>
      </c>
      <c r="AT88">
        <v>10.753830000000001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80.630628000000002</v>
      </c>
      <c r="BA88">
        <f t="shared" si="4"/>
        <v>2452.0916900000007</v>
      </c>
      <c r="BD88">
        <v>5.1100000000000003</v>
      </c>
      <c r="BE88">
        <v>1.84</v>
      </c>
      <c r="BF88">
        <v>2.15</v>
      </c>
      <c r="BG88">
        <v>1.71</v>
      </c>
      <c r="BH88">
        <v>9.0299999999999994</v>
      </c>
      <c r="BI88">
        <v>1.38</v>
      </c>
      <c r="BJ88">
        <v>0.84</v>
      </c>
      <c r="BK88">
        <v>1.4</v>
      </c>
      <c r="BL88">
        <v>0.38</v>
      </c>
      <c r="BM88">
        <v>0.17</v>
      </c>
      <c r="BN88">
        <v>2.2400000000000002</v>
      </c>
      <c r="BO88">
        <v>3.6</v>
      </c>
      <c r="BP88">
        <v>0.25</v>
      </c>
      <c r="BQ88">
        <v>1.93</v>
      </c>
      <c r="BR88">
        <v>2.11</v>
      </c>
      <c r="BS88">
        <v>1.55</v>
      </c>
      <c r="BT88">
        <v>2.8390170000000001</v>
      </c>
      <c r="BU88">
        <v>1.2831159999999999</v>
      </c>
      <c r="BV88">
        <v>1.929152</v>
      </c>
      <c r="BW88">
        <v>1.8573729999999999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4.0715519999999996</v>
      </c>
      <c r="CQ88">
        <v>3.3121499999999999</v>
      </c>
      <c r="CR88">
        <v>0.77554199999999995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80.630628000000002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655.14476999999999</v>
      </c>
      <c r="L89">
        <v>599.28826000000004</v>
      </c>
      <c r="M89">
        <v>88.840812</v>
      </c>
      <c r="N89">
        <v>113.925291</v>
      </c>
      <c r="O89">
        <v>119.311623</v>
      </c>
      <c r="P89">
        <v>103.939448</v>
      </c>
      <c r="Q89">
        <v>9.9227880000000006</v>
      </c>
      <c r="R89">
        <v>39.468285999999999</v>
      </c>
      <c r="S89">
        <v>24.619575000000001</v>
      </c>
      <c r="T89">
        <v>0.535416</v>
      </c>
      <c r="U89">
        <v>266.92399799999998</v>
      </c>
      <c r="V89">
        <v>17.34375</v>
      </c>
      <c r="W89">
        <v>41.495218000000001</v>
      </c>
      <c r="X89">
        <v>141.03968900000001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8.742578</v>
      </c>
      <c r="AG89">
        <v>43.165238000000002</v>
      </c>
      <c r="AH89">
        <v>0</v>
      </c>
      <c r="AI89">
        <v>0</v>
      </c>
      <c r="AJ89">
        <v>0</v>
      </c>
      <c r="AK89">
        <v>52.176766999999998</v>
      </c>
      <c r="AL89">
        <v>2.4441739999999998</v>
      </c>
      <c r="AM89">
        <v>0</v>
      </c>
      <c r="AN89">
        <v>0.52444000000000002</v>
      </c>
      <c r="AO89">
        <v>0</v>
      </c>
      <c r="AP89">
        <v>1.4697169999999999</v>
      </c>
      <c r="AQ89">
        <v>0</v>
      </c>
      <c r="AR89">
        <v>11.610878</v>
      </c>
      <c r="AS89">
        <v>5.1445829999999999</v>
      </c>
      <c r="AT89">
        <v>10.753830000000001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80.690331999999998</v>
      </c>
      <c r="BA89">
        <f t="shared" si="4"/>
        <v>2438.5214610000003</v>
      </c>
      <c r="BD89">
        <v>5.1100000000000003</v>
      </c>
      <c r="BE89">
        <v>1.84</v>
      </c>
      <c r="BF89">
        <v>2.15</v>
      </c>
      <c r="BG89">
        <v>1.71</v>
      </c>
      <c r="BH89">
        <v>9.0299999999999994</v>
      </c>
      <c r="BI89">
        <v>1.27</v>
      </c>
      <c r="BJ89">
        <v>0.84</v>
      </c>
      <c r="BK89">
        <v>1.4</v>
      </c>
      <c r="BL89">
        <v>0.51</v>
      </c>
      <c r="BM89">
        <v>0.17</v>
      </c>
      <c r="BN89">
        <v>2.2400000000000002</v>
      </c>
      <c r="BO89">
        <v>3.6</v>
      </c>
      <c r="BP89">
        <v>0.25</v>
      </c>
      <c r="BQ89">
        <v>1.93</v>
      </c>
      <c r="BR89">
        <v>2.11</v>
      </c>
      <c r="BS89">
        <v>1.55</v>
      </c>
      <c r="BT89">
        <v>2.8390170000000001</v>
      </c>
      <c r="BU89">
        <v>1.2831159999999999</v>
      </c>
      <c r="BV89">
        <v>1.9688559999999999</v>
      </c>
      <c r="BW89">
        <v>1.8573729999999999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4.0715519999999996</v>
      </c>
      <c r="CQ89">
        <v>3.3121499999999999</v>
      </c>
      <c r="CR89">
        <v>0.77554199999999995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80.690331999999998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655.14476999999999</v>
      </c>
      <c r="L90">
        <v>599.28826000000004</v>
      </c>
      <c r="M90">
        <v>88.840812</v>
      </c>
      <c r="N90">
        <v>113.925291</v>
      </c>
      <c r="O90">
        <v>119.311623</v>
      </c>
      <c r="P90">
        <v>103.939448</v>
      </c>
      <c r="Q90">
        <v>9.9227880000000006</v>
      </c>
      <c r="R90">
        <v>39.468285999999999</v>
      </c>
      <c r="S90">
        <v>24.619575000000001</v>
      </c>
      <c r="T90">
        <v>0.535416</v>
      </c>
      <c r="U90">
        <v>266.92399799999998</v>
      </c>
      <c r="V90">
        <v>17.34375</v>
      </c>
      <c r="W90">
        <v>41.495218000000001</v>
      </c>
      <c r="X90">
        <v>141.03968900000001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8.742578</v>
      </c>
      <c r="AG90">
        <v>43.165238000000002</v>
      </c>
      <c r="AH90">
        <v>0</v>
      </c>
      <c r="AI90">
        <v>0</v>
      </c>
      <c r="AJ90">
        <v>0</v>
      </c>
      <c r="AK90">
        <v>52.176766999999998</v>
      </c>
      <c r="AL90">
        <v>2.4441739999999998</v>
      </c>
      <c r="AM90">
        <v>0</v>
      </c>
      <c r="AN90">
        <v>0.52444000000000002</v>
      </c>
      <c r="AO90">
        <v>0</v>
      </c>
      <c r="AP90">
        <v>1.4697169999999999</v>
      </c>
      <c r="AQ90">
        <v>0</v>
      </c>
      <c r="AR90">
        <v>11.610878</v>
      </c>
      <c r="AS90">
        <v>5.1445829999999999</v>
      </c>
      <c r="AT90">
        <v>10.753830000000001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80.812924999999993</v>
      </c>
      <c r="BA90">
        <f t="shared" si="4"/>
        <v>2438.6440540000003</v>
      </c>
      <c r="BD90">
        <v>5.1100000000000003</v>
      </c>
      <c r="BE90">
        <v>1.84</v>
      </c>
      <c r="BF90">
        <v>2.15</v>
      </c>
      <c r="BG90">
        <v>1.71</v>
      </c>
      <c r="BH90">
        <v>9.0299999999999994</v>
      </c>
      <c r="BI90">
        <v>1.27</v>
      </c>
      <c r="BJ90">
        <v>0.84</v>
      </c>
      <c r="BK90">
        <v>1.4</v>
      </c>
      <c r="BL90">
        <v>0.63</v>
      </c>
      <c r="BM90">
        <v>0.17</v>
      </c>
      <c r="BN90">
        <v>2.2400000000000002</v>
      </c>
      <c r="BO90">
        <v>3.6</v>
      </c>
      <c r="BP90">
        <v>0.25</v>
      </c>
      <c r="BQ90">
        <v>1.93</v>
      </c>
      <c r="BR90">
        <v>2.11</v>
      </c>
      <c r="BS90">
        <v>1.55</v>
      </c>
      <c r="BT90">
        <v>2.8390170000000001</v>
      </c>
      <c r="BU90">
        <v>1.2831159999999999</v>
      </c>
      <c r="BV90">
        <v>1.971449</v>
      </c>
      <c r="BW90">
        <v>1.8573729999999999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4.0715519999999996</v>
      </c>
      <c r="CQ90">
        <v>3.3121499999999999</v>
      </c>
      <c r="CR90">
        <v>0.77554199999999995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80.812924999999993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655.14476999999999</v>
      </c>
      <c r="L91">
        <v>599.28826000000004</v>
      </c>
      <c r="M91">
        <v>88.840812</v>
      </c>
      <c r="N91">
        <v>113.925291</v>
      </c>
      <c r="O91">
        <v>119.311623</v>
      </c>
      <c r="P91">
        <v>103.939448</v>
      </c>
      <c r="Q91">
        <v>9.9227880000000006</v>
      </c>
      <c r="R91">
        <v>39.468285999999999</v>
      </c>
      <c r="S91">
        <v>24.619575000000001</v>
      </c>
      <c r="T91">
        <v>0.535416</v>
      </c>
      <c r="U91">
        <v>266.92399799999998</v>
      </c>
      <c r="V91">
        <v>17.34375</v>
      </c>
      <c r="W91">
        <v>41.495218000000001</v>
      </c>
      <c r="X91">
        <v>141.03968900000001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8.742578</v>
      </c>
      <c r="AG91">
        <v>43.165238000000002</v>
      </c>
      <c r="AH91">
        <v>0</v>
      </c>
      <c r="AI91">
        <v>0</v>
      </c>
      <c r="AJ91">
        <v>0</v>
      </c>
      <c r="AK91">
        <v>52.176766999999998</v>
      </c>
      <c r="AL91">
        <v>2.4441739999999998</v>
      </c>
      <c r="AM91">
        <v>0</v>
      </c>
      <c r="AN91">
        <v>0.52444000000000002</v>
      </c>
      <c r="AO91">
        <v>0</v>
      </c>
      <c r="AP91">
        <v>1.4697169999999999</v>
      </c>
      <c r="AQ91">
        <v>0</v>
      </c>
      <c r="AR91">
        <v>6.3332059999999997</v>
      </c>
      <c r="AS91">
        <v>6.4307290000000004</v>
      </c>
      <c r="AT91">
        <v>10.753830000000001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80.862925000000004</v>
      </c>
      <c r="BA91">
        <f t="shared" si="4"/>
        <v>2434.7025280000003</v>
      </c>
      <c r="BD91">
        <v>5.1100000000000003</v>
      </c>
      <c r="BE91">
        <v>1.84</v>
      </c>
      <c r="BF91">
        <v>2.15</v>
      </c>
      <c r="BG91">
        <v>1.71</v>
      </c>
      <c r="BH91">
        <v>9.0299999999999994</v>
      </c>
      <c r="BI91">
        <v>1.31</v>
      </c>
      <c r="BJ91">
        <v>0.85</v>
      </c>
      <c r="BK91">
        <v>1.4</v>
      </c>
      <c r="BL91">
        <v>0.63</v>
      </c>
      <c r="BM91">
        <v>0.17</v>
      </c>
      <c r="BN91">
        <v>2.2400000000000002</v>
      </c>
      <c r="BO91">
        <v>3.6</v>
      </c>
      <c r="BP91">
        <v>0.25</v>
      </c>
      <c r="BQ91">
        <v>1.93</v>
      </c>
      <c r="BR91">
        <v>2.11</v>
      </c>
      <c r="BS91">
        <v>1.55</v>
      </c>
      <c r="BT91">
        <v>2.8390170000000001</v>
      </c>
      <c r="BU91">
        <v>1.2831159999999999</v>
      </c>
      <c r="BV91">
        <v>1.971449</v>
      </c>
      <c r="BW91">
        <v>1.8573729999999999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4.0715519999999996</v>
      </c>
      <c r="CQ91">
        <v>3.3121499999999999</v>
      </c>
      <c r="CR91">
        <v>0.77554199999999995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80.862925000000004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655.14476999999999</v>
      </c>
      <c r="L92">
        <v>599.28826000000004</v>
      </c>
      <c r="M92">
        <v>88.840812</v>
      </c>
      <c r="N92">
        <v>113.925291</v>
      </c>
      <c r="O92">
        <v>119.311623</v>
      </c>
      <c r="P92">
        <v>103.939448</v>
      </c>
      <c r="Q92">
        <v>9.9227880000000006</v>
      </c>
      <c r="R92">
        <v>39.468285999999999</v>
      </c>
      <c r="S92">
        <v>24.619575000000001</v>
      </c>
      <c r="T92">
        <v>0.535416</v>
      </c>
      <c r="U92">
        <v>266.92399799999998</v>
      </c>
      <c r="V92">
        <v>17.34375</v>
      </c>
      <c r="W92">
        <v>41.495218000000001</v>
      </c>
      <c r="X92">
        <v>141.03968900000001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8.742578</v>
      </c>
      <c r="AG92">
        <v>43.165238000000002</v>
      </c>
      <c r="AH92">
        <v>0</v>
      </c>
      <c r="AI92">
        <v>0</v>
      </c>
      <c r="AJ92">
        <v>0</v>
      </c>
      <c r="AK92">
        <v>52.176766999999998</v>
      </c>
      <c r="AL92">
        <v>2.4441739999999998</v>
      </c>
      <c r="AM92">
        <v>0</v>
      </c>
      <c r="AN92">
        <v>0.52444000000000002</v>
      </c>
      <c r="AO92">
        <v>0</v>
      </c>
      <c r="AP92">
        <v>1.4697169999999999</v>
      </c>
      <c r="AQ92">
        <v>0</v>
      </c>
      <c r="AR92">
        <v>6.3332059999999997</v>
      </c>
      <c r="AS92">
        <v>6.4307290000000004</v>
      </c>
      <c r="AT92">
        <v>10.753830000000001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80.862925000000004</v>
      </c>
      <c r="BA92">
        <f t="shared" si="4"/>
        <v>2434.7025280000003</v>
      </c>
      <c r="BD92">
        <v>5.1100000000000003</v>
      </c>
      <c r="BE92">
        <v>1.84</v>
      </c>
      <c r="BF92">
        <v>2.15</v>
      </c>
      <c r="BG92">
        <v>1.71</v>
      </c>
      <c r="BH92">
        <v>9.0299999999999994</v>
      </c>
      <c r="BI92">
        <v>1.31</v>
      </c>
      <c r="BJ92">
        <v>0.85</v>
      </c>
      <c r="BK92">
        <v>1.4</v>
      </c>
      <c r="BL92">
        <v>0.63</v>
      </c>
      <c r="BM92">
        <v>0.17</v>
      </c>
      <c r="BN92">
        <v>2.2400000000000002</v>
      </c>
      <c r="BO92">
        <v>3.6</v>
      </c>
      <c r="BP92">
        <v>0.25</v>
      </c>
      <c r="BQ92">
        <v>1.93</v>
      </c>
      <c r="BR92">
        <v>2.11</v>
      </c>
      <c r="BS92">
        <v>1.55</v>
      </c>
      <c r="BT92">
        <v>2.8390170000000001</v>
      </c>
      <c r="BU92">
        <v>1.2831159999999999</v>
      </c>
      <c r="BV92">
        <v>1.971449</v>
      </c>
      <c r="BW92">
        <v>1.8573729999999999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4.0715519999999996</v>
      </c>
      <c r="CQ92">
        <v>3.3121499999999999</v>
      </c>
      <c r="CR92">
        <v>0.77554199999999995</v>
      </c>
      <c r="CS92">
        <v>2.6711429999999998</v>
      </c>
      <c r="CT92">
        <v>0</v>
      </c>
      <c r="CU92">
        <v>0</v>
      </c>
      <c r="CV92">
        <v>0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80.862925000000004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655.14476999999999</v>
      </c>
      <c r="L93">
        <v>567.39113899999995</v>
      </c>
      <c r="M93">
        <v>88.840812</v>
      </c>
      <c r="N93">
        <v>113.925291</v>
      </c>
      <c r="O93">
        <v>119.311623</v>
      </c>
      <c r="P93">
        <v>103.939448</v>
      </c>
      <c r="Q93">
        <v>9.9227880000000006</v>
      </c>
      <c r="R93">
        <v>39.468285999999999</v>
      </c>
      <c r="S93">
        <v>24.619575000000001</v>
      </c>
      <c r="T93">
        <v>0.535416</v>
      </c>
      <c r="U93">
        <v>266.92399799999998</v>
      </c>
      <c r="V93">
        <v>17.34375</v>
      </c>
      <c r="W93">
        <v>41.495218000000001</v>
      </c>
      <c r="X93">
        <v>141.03968900000001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43.165238000000002</v>
      </c>
      <c r="AH93">
        <v>0</v>
      </c>
      <c r="AI93">
        <v>0</v>
      </c>
      <c r="AJ93">
        <v>0</v>
      </c>
      <c r="AK93">
        <v>52.176766999999998</v>
      </c>
      <c r="AL93">
        <v>2.4441739999999998</v>
      </c>
      <c r="AM93">
        <v>0</v>
      </c>
      <c r="AN93">
        <v>0.52444000000000002</v>
      </c>
      <c r="AO93">
        <v>0</v>
      </c>
      <c r="AP93">
        <v>1.4697169999999999</v>
      </c>
      <c r="AQ93">
        <v>0</v>
      </c>
      <c r="AR93">
        <v>6.3332059999999997</v>
      </c>
      <c r="AS93">
        <v>7.0738009999999996</v>
      </c>
      <c r="AT93">
        <v>10.753830000000001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80.862925000000004</v>
      </c>
      <c r="BA93">
        <f t="shared" si="4"/>
        <v>2403.4484790000001</v>
      </c>
      <c r="BD93">
        <v>5.1100000000000003</v>
      </c>
      <c r="BE93">
        <v>1.84</v>
      </c>
      <c r="BF93">
        <v>2.15</v>
      </c>
      <c r="BG93">
        <v>1.71</v>
      </c>
      <c r="BH93">
        <v>9.0299999999999994</v>
      </c>
      <c r="BI93">
        <v>1.31</v>
      </c>
      <c r="BJ93">
        <v>0.85</v>
      </c>
      <c r="BK93">
        <v>1.4</v>
      </c>
      <c r="BL93">
        <v>0.63</v>
      </c>
      <c r="BM93">
        <v>0.17</v>
      </c>
      <c r="BN93">
        <v>2.2400000000000002</v>
      </c>
      <c r="BO93">
        <v>3.6</v>
      </c>
      <c r="BP93">
        <v>0.25</v>
      </c>
      <c r="BQ93">
        <v>1.93</v>
      </c>
      <c r="BR93">
        <v>2.11</v>
      </c>
      <c r="BS93">
        <v>1.55</v>
      </c>
      <c r="BT93">
        <v>2.8390170000000001</v>
      </c>
      <c r="BU93">
        <v>1.2831159999999999</v>
      </c>
      <c r="BV93">
        <v>1.971449</v>
      </c>
      <c r="BW93">
        <v>1.8573729999999999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4.0715519999999996</v>
      </c>
      <c r="CQ93">
        <v>3.3121499999999999</v>
      </c>
      <c r="CR93">
        <v>0.77554199999999995</v>
      </c>
      <c r="CS93">
        <v>2.6711429999999998</v>
      </c>
      <c r="CT93">
        <v>0</v>
      </c>
      <c r="CU93">
        <v>0</v>
      </c>
      <c r="CV93">
        <v>0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80.862925000000004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573.456638</v>
      </c>
      <c r="L94">
        <v>439.95094499999999</v>
      </c>
      <c r="M94">
        <v>88.840812</v>
      </c>
      <c r="N94">
        <v>113.925291</v>
      </c>
      <c r="O94">
        <v>119.311623</v>
      </c>
      <c r="P94">
        <v>103.939448</v>
      </c>
      <c r="Q94">
        <v>9.9227880000000006</v>
      </c>
      <c r="R94">
        <v>39.468285999999999</v>
      </c>
      <c r="S94">
        <v>24.619575000000001</v>
      </c>
      <c r="T94">
        <v>0.535416</v>
      </c>
      <c r="U94">
        <v>266.92399799999998</v>
      </c>
      <c r="V94">
        <v>17.34375</v>
      </c>
      <c r="W94">
        <v>41.495218000000001</v>
      </c>
      <c r="X94">
        <v>141.03968900000001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43.165238000000002</v>
      </c>
      <c r="AH94">
        <v>0</v>
      </c>
      <c r="AI94">
        <v>0</v>
      </c>
      <c r="AJ94">
        <v>0</v>
      </c>
      <c r="AK94">
        <v>52.176766999999998</v>
      </c>
      <c r="AL94">
        <v>12.22087</v>
      </c>
      <c r="AM94">
        <v>0</v>
      </c>
      <c r="AN94">
        <v>0.52444000000000002</v>
      </c>
      <c r="AO94">
        <v>0</v>
      </c>
      <c r="AP94">
        <v>1.4697169999999999</v>
      </c>
      <c r="AQ94">
        <v>0</v>
      </c>
      <c r="AR94">
        <v>6.3332059999999997</v>
      </c>
      <c r="AS94">
        <v>7.0738009999999996</v>
      </c>
      <c r="AT94">
        <v>10.753830000000001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80.812924999999993</v>
      </c>
      <c r="BA94">
        <f t="shared" si="4"/>
        <v>2204.0468490000003</v>
      </c>
      <c r="BD94">
        <v>5.1100000000000003</v>
      </c>
      <c r="BE94">
        <v>1.84</v>
      </c>
      <c r="BF94">
        <v>2.15</v>
      </c>
      <c r="BG94">
        <v>1.71</v>
      </c>
      <c r="BH94">
        <v>9.0299999999999994</v>
      </c>
      <c r="BI94">
        <v>1.27</v>
      </c>
      <c r="BJ94">
        <v>0.84</v>
      </c>
      <c r="BK94">
        <v>1.4</v>
      </c>
      <c r="BL94">
        <v>0.63</v>
      </c>
      <c r="BM94">
        <v>0.17</v>
      </c>
      <c r="BN94">
        <v>2.2400000000000002</v>
      </c>
      <c r="BO94">
        <v>3.6</v>
      </c>
      <c r="BP94">
        <v>0.25</v>
      </c>
      <c r="BQ94">
        <v>1.93</v>
      </c>
      <c r="BR94">
        <v>2.11</v>
      </c>
      <c r="BS94">
        <v>1.55</v>
      </c>
      <c r="BT94">
        <v>2.8390170000000001</v>
      </c>
      <c r="BU94">
        <v>1.2831159999999999</v>
      </c>
      <c r="BV94">
        <v>1.971449</v>
      </c>
      <c r="BW94">
        <v>1.8573729999999999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4.0715519999999996</v>
      </c>
      <c r="CQ94">
        <v>3.3121499999999999</v>
      </c>
      <c r="CR94">
        <v>0.77554199999999995</v>
      </c>
      <c r="CS94">
        <v>2.6711429999999998</v>
      </c>
      <c r="CT94">
        <v>0</v>
      </c>
      <c r="CU94">
        <v>0</v>
      </c>
      <c r="CV94">
        <v>0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80.812924999999993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573.456638</v>
      </c>
      <c r="L95">
        <v>335.738722</v>
      </c>
      <c r="M95">
        <v>88.840812</v>
      </c>
      <c r="N95">
        <v>113.925291</v>
      </c>
      <c r="O95">
        <v>119.311623</v>
      </c>
      <c r="P95">
        <v>103.939448</v>
      </c>
      <c r="Q95">
        <v>9.9227880000000006</v>
      </c>
      <c r="R95">
        <v>39.468285999999999</v>
      </c>
      <c r="S95">
        <v>24.619575000000001</v>
      </c>
      <c r="T95">
        <v>0.535416</v>
      </c>
      <c r="U95">
        <v>266.92399799999998</v>
      </c>
      <c r="V95">
        <v>17.34375</v>
      </c>
      <c r="W95">
        <v>41.495218000000001</v>
      </c>
      <c r="X95">
        <v>141.03968900000001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43.165238000000002</v>
      </c>
      <c r="AH95">
        <v>0</v>
      </c>
      <c r="AI95">
        <v>0</v>
      </c>
      <c r="AJ95">
        <v>0</v>
      </c>
      <c r="AK95">
        <v>52.176766999999998</v>
      </c>
      <c r="AL95">
        <v>38.329093</v>
      </c>
      <c r="AM95">
        <v>0</v>
      </c>
      <c r="AN95">
        <v>0.52444000000000002</v>
      </c>
      <c r="AO95">
        <v>0</v>
      </c>
      <c r="AP95">
        <v>1.4697169999999999</v>
      </c>
      <c r="AQ95">
        <v>0</v>
      </c>
      <c r="AR95">
        <v>6.3332059999999997</v>
      </c>
      <c r="AS95">
        <v>5.1445829999999999</v>
      </c>
      <c r="AT95">
        <v>10.753830000000001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80.892925000000005</v>
      </c>
      <c r="BA95">
        <f t="shared" si="4"/>
        <v>2124.0936310000002</v>
      </c>
      <c r="BD95">
        <v>5.1100000000000003</v>
      </c>
      <c r="BE95">
        <v>1.84</v>
      </c>
      <c r="BF95">
        <v>2.15</v>
      </c>
      <c r="BG95">
        <v>1.71</v>
      </c>
      <c r="BH95">
        <v>9.0299999999999994</v>
      </c>
      <c r="BI95">
        <v>1.27</v>
      </c>
      <c r="BJ95">
        <v>0.84</v>
      </c>
      <c r="BK95">
        <v>1.4</v>
      </c>
      <c r="BL95">
        <v>0.71</v>
      </c>
      <c r="BM95">
        <v>0.17</v>
      </c>
      <c r="BN95">
        <v>2.2400000000000002</v>
      </c>
      <c r="BO95">
        <v>3.6</v>
      </c>
      <c r="BP95">
        <v>0.25</v>
      </c>
      <c r="BQ95">
        <v>1.93</v>
      </c>
      <c r="BR95">
        <v>2.11</v>
      </c>
      <c r="BS95">
        <v>1.55</v>
      </c>
      <c r="BT95">
        <v>2.8390170000000001</v>
      </c>
      <c r="BU95">
        <v>1.2831159999999999</v>
      </c>
      <c r="BV95">
        <v>1.971449</v>
      </c>
      <c r="BW95">
        <v>1.8573729999999999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4.0715519999999996</v>
      </c>
      <c r="CQ95">
        <v>3.3121499999999999</v>
      </c>
      <c r="CR95">
        <v>0.77554199999999995</v>
      </c>
      <c r="CS95">
        <v>2.6711429999999998</v>
      </c>
      <c r="CT95">
        <v>0</v>
      </c>
      <c r="CU95">
        <v>0</v>
      </c>
      <c r="CV95">
        <v>0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80.892925000000005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564.51270399999999</v>
      </c>
      <c r="L96">
        <v>333.82652200000001</v>
      </c>
      <c r="M96">
        <v>88.840812</v>
      </c>
      <c r="N96">
        <v>113.925291</v>
      </c>
      <c r="O96">
        <v>119.311623</v>
      </c>
      <c r="P96">
        <v>103.939448</v>
      </c>
      <c r="Q96">
        <v>9.9227880000000006</v>
      </c>
      <c r="R96">
        <v>39.468285999999999</v>
      </c>
      <c r="S96">
        <v>24.619575000000001</v>
      </c>
      <c r="T96">
        <v>0.535416</v>
      </c>
      <c r="U96">
        <v>266.92399799999998</v>
      </c>
      <c r="V96">
        <v>17.34375</v>
      </c>
      <c r="W96">
        <v>41.495218000000001</v>
      </c>
      <c r="X96">
        <v>141.03968900000001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43.165238000000002</v>
      </c>
      <c r="AH96">
        <v>0</v>
      </c>
      <c r="AI96">
        <v>0</v>
      </c>
      <c r="AJ96">
        <v>0</v>
      </c>
      <c r="AK96">
        <v>52.176766999999998</v>
      </c>
      <c r="AL96">
        <v>38.329093</v>
      </c>
      <c r="AM96">
        <v>0</v>
      </c>
      <c r="AN96">
        <v>0.52444000000000002</v>
      </c>
      <c r="AO96">
        <v>0</v>
      </c>
      <c r="AP96">
        <v>1.4697169999999999</v>
      </c>
      <c r="AQ96">
        <v>0</v>
      </c>
      <c r="AR96">
        <v>6.3332059999999997</v>
      </c>
      <c r="AS96">
        <v>5.1445829999999999</v>
      </c>
      <c r="AT96">
        <v>10.753830000000001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80.922924999999992</v>
      </c>
      <c r="BA96">
        <f t="shared" si="4"/>
        <v>2113.2674970000003</v>
      </c>
      <c r="BD96">
        <v>5.1100000000000003</v>
      </c>
      <c r="BE96">
        <v>1.84</v>
      </c>
      <c r="BF96">
        <v>2.15</v>
      </c>
      <c r="BG96">
        <v>1.71</v>
      </c>
      <c r="BH96">
        <v>9.0299999999999994</v>
      </c>
      <c r="BI96">
        <v>1.27</v>
      </c>
      <c r="BJ96">
        <v>0.84</v>
      </c>
      <c r="BK96">
        <v>1.4</v>
      </c>
      <c r="BL96">
        <v>0.74</v>
      </c>
      <c r="BM96">
        <v>0.17</v>
      </c>
      <c r="BN96">
        <v>2.2400000000000002</v>
      </c>
      <c r="BO96">
        <v>3.6</v>
      </c>
      <c r="BP96">
        <v>0.25</v>
      </c>
      <c r="BQ96">
        <v>1.93</v>
      </c>
      <c r="BR96">
        <v>2.11</v>
      </c>
      <c r="BS96">
        <v>1.55</v>
      </c>
      <c r="BT96">
        <v>2.8390170000000001</v>
      </c>
      <c r="BU96">
        <v>1.2831159999999999</v>
      </c>
      <c r="BV96">
        <v>1.971449</v>
      </c>
      <c r="BW96">
        <v>1.8573729999999999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4.0715519999999996</v>
      </c>
      <c r="CQ96">
        <v>3.3121499999999999</v>
      </c>
      <c r="CR96">
        <v>0.77554199999999995</v>
      </c>
      <c r="CS96">
        <v>2.6711429999999998</v>
      </c>
      <c r="CT96">
        <v>0</v>
      </c>
      <c r="CU96">
        <v>0</v>
      </c>
      <c r="CV96">
        <v>0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80.922924999999992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500.073216</v>
      </c>
      <c r="L97">
        <v>325.20871399999999</v>
      </c>
      <c r="M97">
        <v>88.840812</v>
      </c>
      <c r="N97">
        <v>113.925291</v>
      </c>
      <c r="O97">
        <v>119.311623</v>
      </c>
      <c r="P97">
        <v>104.58462400000001</v>
      </c>
      <c r="Q97">
        <v>9.9227880000000006</v>
      </c>
      <c r="R97">
        <v>39.468285999999999</v>
      </c>
      <c r="S97">
        <v>24.619575000000001</v>
      </c>
      <c r="T97">
        <v>0.535416</v>
      </c>
      <c r="U97">
        <v>266.92399799999998</v>
      </c>
      <c r="V97">
        <v>17.34375</v>
      </c>
      <c r="W97">
        <v>41.495218000000001</v>
      </c>
      <c r="X97">
        <v>141.03968900000001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43.165238000000002</v>
      </c>
      <c r="AH97">
        <v>0</v>
      </c>
      <c r="AI97">
        <v>0</v>
      </c>
      <c r="AJ97">
        <v>0</v>
      </c>
      <c r="AK97">
        <v>52.176766999999998</v>
      </c>
      <c r="AL97">
        <v>25.552728999999999</v>
      </c>
      <c r="AM97">
        <v>0</v>
      </c>
      <c r="AN97">
        <v>0.52444000000000002</v>
      </c>
      <c r="AO97">
        <v>0</v>
      </c>
      <c r="AP97">
        <v>5.3889620000000003</v>
      </c>
      <c r="AQ97">
        <v>0</v>
      </c>
      <c r="AR97">
        <v>14.777481999999999</v>
      </c>
      <c r="AS97">
        <v>5.1445829999999999</v>
      </c>
      <c r="AT97">
        <v>10.753830000000001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80.922924999999992</v>
      </c>
      <c r="BA97">
        <f t="shared" si="4"/>
        <v>2040.4425340000003</v>
      </c>
      <c r="BD97">
        <v>5.1100000000000003</v>
      </c>
      <c r="BE97">
        <v>1.84</v>
      </c>
      <c r="BF97">
        <v>2.15</v>
      </c>
      <c r="BG97">
        <v>1.71</v>
      </c>
      <c r="BH97">
        <v>9.0299999999999994</v>
      </c>
      <c r="BI97">
        <v>1.27</v>
      </c>
      <c r="BJ97">
        <v>0.84</v>
      </c>
      <c r="BK97">
        <v>1.4</v>
      </c>
      <c r="BL97">
        <v>0.74</v>
      </c>
      <c r="BM97">
        <v>0.17</v>
      </c>
      <c r="BN97">
        <v>2.2400000000000002</v>
      </c>
      <c r="BO97">
        <v>3.6</v>
      </c>
      <c r="BP97">
        <v>0.25</v>
      </c>
      <c r="BQ97">
        <v>1.93</v>
      </c>
      <c r="BR97">
        <v>2.11</v>
      </c>
      <c r="BS97">
        <v>1.55</v>
      </c>
      <c r="BT97">
        <v>2.8390170000000001</v>
      </c>
      <c r="BU97">
        <v>1.2831159999999999</v>
      </c>
      <c r="BV97">
        <v>1.971449</v>
      </c>
      <c r="BW97">
        <v>1.8573729999999999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4.0715519999999996</v>
      </c>
      <c r="CQ97">
        <v>3.3121499999999999</v>
      </c>
      <c r="CR97">
        <v>0.77554199999999995</v>
      </c>
      <c r="CS97">
        <v>2.6711429999999998</v>
      </c>
      <c r="CT97">
        <v>0</v>
      </c>
      <c r="CU97">
        <v>0</v>
      </c>
      <c r="CV97">
        <v>0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80.922924999999992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410.38680299999999</v>
      </c>
      <c r="L98">
        <v>325.20871399999999</v>
      </c>
      <c r="M98">
        <v>88.840812</v>
      </c>
      <c r="N98">
        <v>113.925291</v>
      </c>
      <c r="O98">
        <v>119.311623</v>
      </c>
      <c r="P98">
        <v>104.58462400000001</v>
      </c>
      <c r="Q98">
        <v>9.9227880000000006</v>
      </c>
      <c r="R98">
        <v>39.468285999999999</v>
      </c>
      <c r="S98">
        <v>24.619575000000001</v>
      </c>
      <c r="T98">
        <v>0.535416</v>
      </c>
      <c r="U98">
        <v>266.92399799999998</v>
      </c>
      <c r="V98">
        <v>17.34375</v>
      </c>
      <c r="W98">
        <v>41.495218000000001</v>
      </c>
      <c r="X98">
        <v>141.03968900000001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43.165238000000002</v>
      </c>
      <c r="AH98">
        <v>0</v>
      </c>
      <c r="AI98">
        <v>0</v>
      </c>
      <c r="AJ98">
        <v>0</v>
      </c>
      <c r="AK98">
        <v>52.176766999999998</v>
      </c>
      <c r="AL98">
        <v>25.552728999999999</v>
      </c>
      <c r="AM98">
        <v>0</v>
      </c>
      <c r="AN98">
        <v>0.52444000000000002</v>
      </c>
      <c r="AO98">
        <v>0</v>
      </c>
      <c r="AP98">
        <v>5.3889620000000003</v>
      </c>
      <c r="AQ98">
        <v>0</v>
      </c>
      <c r="AR98">
        <v>14.777481999999999</v>
      </c>
      <c r="AS98">
        <v>5.1445829999999999</v>
      </c>
      <c r="AT98">
        <v>10.753830000000001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80.922924999999992</v>
      </c>
      <c r="BA98">
        <f t="shared" si="4"/>
        <v>1950.7561210000001</v>
      </c>
      <c r="BD98">
        <v>5.1100000000000003</v>
      </c>
      <c r="BE98">
        <v>1.84</v>
      </c>
      <c r="BF98">
        <v>2.15</v>
      </c>
      <c r="BG98">
        <v>1.71</v>
      </c>
      <c r="BH98">
        <v>9.0299999999999994</v>
      </c>
      <c r="BI98">
        <v>1.27</v>
      </c>
      <c r="BJ98">
        <v>0.84</v>
      </c>
      <c r="BK98">
        <v>1.4</v>
      </c>
      <c r="BL98">
        <v>0.74</v>
      </c>
      <c r="BM98">
        <v>0.17</v>
      </c>
      <c r="BN98">
        <v>2.2400000000000002</v>
      </c>
      <c r="BO98">
        <v>3.6</v>
      </c>
      <c r="BP98">
        <v>0.25</v>
      </c>
      <c r="BQ98">
        <v>1.93</v>
      </c>
      <c r="BR98">
        <v>2.11</v>
      </c>
      <c r="BS98">
        <v>1.55</v>
      </c>
      <c r="BT98">
        <v>2.8390170000000001</v>
      </c>
      <c r="BU98">
        <v>1.2831159999999999</v>
      </c>
      <c r="BV98">
        <v>1.971449</v>
      </c>
      <c r="BW98">
        <v>1.8573729999999999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4.0715519999999996</v>
      </c>
      <c r="CQ98">
        <v>3.3121499999999999</v>
      </c>
      <c r="CR98">
        <v>0.77554199999999995</v>
      </c>
      <c r="CS98">
        <v>2.6711429999999998</v>
      </c>
      <c r="CT98">
        <v>0</v>
      </c>
      <c r="CU98">
        <v>0</v>
      </c>
      <c r="CV98">
        <v>0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80.922924999999992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13.322916062499994</v>
      </c>
      <c r="L99">
        <f t="shared" si="6"/>
        <v>12.186089675000002</v>
      </c>
      <c r="M99">
        <f t="shared" si="6"/>
        <v>2.1321794880000038</v>
      </c>
      <c r="N99">
        <f t="shared" si="6"/>
        <v>2.7342069839999934</v>
      </c>
      <c r="O99">
        <f t="shared" si="6"/>
        <v>2.8619523817499948</v>
      </c>
      <c r="P99">
        <f t="shared" si="6"/>
        <v>2.5715902392499967</v>
      </c>
      <c r="Q99">
        <f t="shared" si="6"/>
        <v>0.23331400074999964</v>
      </c>
      <c r="R99">
        <f t="shared" si="6"/>
        <v>0.83265636374999874</v>
      </c>
      <c r="S99">
        <f t="shared" si="6"/>
        <v>0.5295559772499997</v>
      </c>
      <c r="T99">
        <f t="shared" si="6"/>
        <v>1.284998399999999E-2</v>
      </c>
      <c r="U99">
        <f t="shared" si="6"/>
        <v>6.6742447457499905</v>
      </c>
      <c r="V99">
        <f t="shared" si="6"/>
        <v>0.33380767075000001</v>
      </c>
      <c r="W99">
        <f t="shared" si="6"/>
        <v>0.83538913875000009</v>
      </c>
      <c r="X99">
        <f t="shared" si="6"/>
        <v>2.8246696624999976</v>
      </c>
      <c r="Y99">
        <f t="shared" si="6"/>
        <v>0</v>
      </c>
      <c r="Z99">
        <f t="shared" si="6"/>
        <v>6.2707681499999987E-2</v>
      </c>
      <c r="AA99">
        <f t="shared" si="6"/>
        <v>8.3833610749999996E-2</v>
      </c>
      <c r="AB99">
        <f t="shared" si="6"/>
        <v>0.11514958649999998</v>
      </c>
      <c r="AC99">
        <f t="shared" si="6"/>
        <v>0</v>
      </c>
      <c r="AD99">
        <f t="shared" si="6"/>
        <v>0.11351196799999998</v>
      </c>
      <c r="AE99">
        <f t="shared" si="6"/>
        <v>0.26674392225000004</v>
      </c>
      <c r="AF99">
        <f t="shared" si="6"/>
        <v>0.33309223075000022</v>
      </c>
      <c r="AG99">
        <f t="shared" si="6"/>
        <v>1.0359657120000005</v>
      </c>
      <c r="AH99">
        <f t="shared" si="6"/>
        <v>0.65761322924999999</v>
      </c>
      <c r="AI99">
        <f t="shared" si="6"/>
        <v>5.5803495000000015E-2</v>
      </c>
      <c r="AJ99">
        <f t="shared" si="6"/>
        <v>0</v>
      </c>
      <c r="AK99">
        <f t="shared" si="6"/>
        <v>1.2522424079999988</v>
      </c>
      <c r="AL99">
        <f t="shared" si="6"/>
        <v>0.25336085699999977</v>
      </c>
      <c r="AM99">
        <f t="shared" si="6"/>
        <v>4.4814519250000004E-2</v>
      </c>
      <c r="AN99">
        <f t="shared" si="6"/>
        <v>1.4084960000000006E-2</v>
      </c>
      <c r="AO99">
        <f t="shared" si="6"/>
        <v>0</v>
      </c>
      <c r="AP99">
        <f t="shared" si="6"/>
        <v>4.7130454000000037E-2</v>
      </c>
      <c r="AQ99">
        <f t="shared" si="6"/>
        <v>0.6202985594999999</v>
      </c>
      <c r="AR99">
        <f t="shared" si="6"/>
        <v>0.28182768149999998</v>
      </c>
      <c r="AS99">
        <f t="shared" si="6"/>
        <v>0.24989811999999967</v>
      </c>
      <c r="AT99">
        <f t="shared" si="6"/>
        <v>0.28155632825000015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1.9195669365000008</v>
      </c>
      <c r="BA99">
        <f t="shared" si="4"/>
        <v>55.774624633999963</v>
      </c>
      <c r="BD99">
        <f t="shared" ref="BD99:DJ99" si="7">SUM(BD3:BD98)/4000</f>
        <v>0.12257000000000021</v>
      </c>
      <c r="BE99">
        <f t="shared" si="7"/>
        <v>4.4160000000000067E-2</v>
      </c>
      <c r="BF99">
        <f t="shared" si="7"/>
        <v>5.078750000000009E-2</v>
      </c>
      <c r="BG99">
        <f t="shared" si="7"/>
        <v>4.1039999999999993E-2</v>
      </c>
      <c r="BH99">
        <f t="shared" si="7"/>
        <v>0.19360999999999962</v>
      </c>
      <c r="BI99">
        <f t="shared" si="7"/>
        <v>3.1432499999999988E-2</v>
      </c>
      <c r="BJ99">
        <f t="shared" si="7"/>
        <v>2.0692500000000016E-2</v>
      </c>
      <c r="BK99">
        <f t="shared" si="7"/>
        <v>3.4825000000000078E-2</v>
      </c>
      <c r="BL99">
        <f t="shared" si="7"/>
        <v>1.6477499999999999E-2</v>
      </c>
      <c r="BM99">
        <f t="shared" si="7"/>
        <v>3.504999999999999E-3</v>
      </c>
      <c r="BN99">
        <f t="shared" si="7"/>
        <v>5.3760000000000065E-2</v>
      </c>
      <c r="BO99">
        <f t="shared" si="7"/>
        <v>8.640000000000006E-2</v>
      </c>
      <c r="BP99">
        <f t="shared" si="7"/>
        <v>6.0000000000000001E-3</v>
      </c>
      <c r="BQ99">
        <f t="shared" si="7"/>
        <v>4.6320000000000104E-2</v>
      </c>
      <c r="BR99">
        <f t="shared" si="7"/>
        <v>5.0640000000000115E-2</v>
      </c>
      <c r="BS99">
        <f t="shared" si="7"/>
        <v>3.1089999999999979E-2</v>
      </c>
      <c r="BT99">
        <f t="shared" si="7"/>
        <v>6.8136408000000148E-2</v>
      </c>
      <c r="BU99">
        <f t="shared" si="7"/>
        <v>3.0794784000000078E-2</v>
      </c>
      <c r="BV99">
        <f t="shared" si="7"/>
        <v>4.7039197249999998E-2</v>
      </c>
      <c r="BW99">
        <f t="shared" si="7"/>
        <v>4.4576951999999941E-2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7.6097333999999933E-2</v>
      </c>
      <c r="CO99">
        <f t="shared" si="7"/>
        <v>9.8543304000000151E-2</v>
      </c>
      <c r="CP99">
        <f t="shared" si="7"/>
        <v>9.7717247999999937E-2</v>
      </c>
      <c r="CQ99">
        <f t="shared" si="7"/>
        <v>7.9491599999999926E-2</v>
      </c>
      <c r="CR99">
        <f t="shared" si="7"/>
        <v>1.8613008000000025E-2</v>
      </c>
      <c r="CS99">
        <f t="shared" si="7"/>
        <v>6.4107432000000006E-2</v>
      </c>
      <c r="CT99">
        <f t="shared" si="7"/>
        <v>1.6062152499999992E-3</v>
      </c>
      <c r="CU99">
        <f t="shared" si="7"/>
        <v>5.2805412500000004E-3</v>
      </c>
      <c r="CV99">
        <f t="shared" si="7"/>
        <v>5.2564487499999982E-3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1.9195669365000008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206.58</v>
      </c>
      <c r="C3" s="75">
        <v>67.430000000000007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69.790000000000006</v>
      </c>
      <c r="J3">
        <v>132.9</v>
      </c>
      <c r="K3">
        <v>100.15</v>
      </c>
      <c r="L3">
        <v>1.08</v>
      </c>
      <c r="M3">
        <v>16.37</v>
      </c>
      <c r="N3" s="135">
        <v>0</v>
      </c>
      <c r="O3" s="135">
        <v>0</v>
      </c>
      <c r="P3" s="135">
        <v>0</v>
      </c>
      <c r="Q3">
        <v>1.21</v>
      </c>
      <c r="R3">
        <v>0</v>
      </c>
      <c r="S3">
        <v>1.38</v>
      </c>
      <c r="T3">
        <v>14.53</v>
      </c>
      <c r="U3">
        <v>4.8499999999999996</v>
      </c>
      <c r="V3">
        <v>4.84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3.23</v>
      </c>
      <c r="AD3">
        <v>8.2799999999999994</v>
      </c>
      <c r="AE3">
        <v>8.2799999999999994</v>
      </c>
      <c r="AF3">
        <v>1.32</v>
      </c>
    </row>
    <row r="4" spans="1:32">
      <c r="A4" t="s">
        <v>46</v>
      </c>
      <c r="B4" s="75">
        <v>206.58</v>
      </c>
      <c r="C4" s="75">
        <v>67.430000000000007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69.790000000000006</v>
      </c>
      <c r="J4">
        <v>132.9</v>
      </c>
      <c r="K4">
        <v>100.15</v>
      </c>
      <c r="L4">
        <v>1.08</v>
      </c>
      <c r="M4">
        <v>15.9</v>
      </c>
      <c r="N4" s="135">
        <v>0</v>
      </c>
      <c r="O4" s="135">
        <v>0</v>
      </c>
      <c r="P4" s="135">
        <v>0</v>
      </c>
      <c r="Q4">
        <v>1.21</v>
      </c>
      <c r="R4">
        <v>0</v>
      </c>
      <c r="S4">
        <v>1.38</v>
      </c>
      <c r="T4">
        <v>14.61</v>
      </c>
      <c r="U4">
        <v>4.87</v>
      </c>
      <c r="V4">
        <v>4.88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3.19</v>
      </c>
      <c r="AD4">
        <v>8.2899999999999991</v>
      </c>
      <c r="AE4">
        <v>8.2899999999999991</v>
      </c>
      <c r="AF4">
        <v>1.32</v>
      </c>
    </row>
    <row r="5" spans="1:32">
      <c r="A5" t="s">
        <v>47</v>
      </c>
      <c r="B5" s="75">
        <v>206.58</v>
      </c>
      <c r="C5" s="75">
        <v>43.89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69.790000000000006</v>
      </c>
      <c r="J5">
        <v>132.9</v>
      </c>
      <c r="K5">
        <v>100.15</v>
      </c>
      <c r="L5">
        <v>1.08</v>
      </c>
      <c r="M5">
        <v>15.44</v>
      </c>
      <c r="N5" s="135">
        <v>0</v>
      </c>
      <c r="O5" s="135">
        <v>0</v>
      </c>
      <c r="P5" s="135">
        <v>0</v>
      </c>
      <c r="Q5">
        <v>1.21</v>
      </c>
      <c r="R5">
        <v>0</v>
      </c>
      <c r="S5">
        <v>1.38</v>
      </c>
      <c r="T5">
        <v>14.94</v>
      </c>
      <c r="U5">
        <v>4.9800000000000004</v>
      </c>
      <c r="V5">
        <v>4.97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2.79</v>
      </c>
      <c r="AD5">
        <v>8.23</v>
      </c>
      <c r="AE5">
        <v>8.23</v>
      </c>
      <c r="AF5">
        <v>1.32</v>
      </c>
    </row>
    <row r="6" spans="1:32">
      <c r="A6" t="s">
        <v>48</v>
      </c>
      <c r="B6" s="75">
        <v>206.58</v>
      </c>
      <c r="C6" s="75">
        <v>43.89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69.790000000000006</v>
      </c>
      <c r="J6">
        <v>132.9</v>
      </c>
      <c r="K6">
        <v>100.15</v>
      </c>
      <c r="L6">
        <v>1.08</v>
      </c>
      <c r="M6">
        <v>15.13</v>
      </c>
      <c r="N6" s="135">
        <v>0</v>
      </c>
      <c r="O6" s="135">
        <v>0</v>
      </c>
      <c r="P6" s="135">
        <v>0</v>
      </c>
      <c r="Q6">
        <v>1.21</v>
      </c>
      <c r="R6">
        <v>0</v>
      </c>
      <c r="S6">
        <v>1.38</v>
      </c>
      <c r="T6">
        <v>14.94</v>
      </c>
      <c r="U6">
        <v>4.9800000000000004</v>
      </c>
      <c r="V6">
        <v>4.97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2.88</v>
      </c>
      <c r="AD6">
        <v>8.3000000000000007</v>
      </c>
      <c r="AE6">
        <v>8.3000000000000007</v>
      </c>
      <c r="AF6">
        <v>1.32</v>
      </c>
    </row>
    <row r="7" spans="1:32">
      <c r="A7" t="s">
        <v>49</v>
      </c>
      <c r="B7" s="75">
        <v>170.35</v>
      </c>
      <c r="C7" s="75">
        <v>43.89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69.790000000000006</v>
      </c>
      <c r="J7">
        <v>132.9</v>
      </c>
      <c r="K7">
        <v>100.15</v>
      </c>
      <c r="L7">
        <v>1.08</v>
      </c>
      <c r="M7">
        <v>14.66</v>
      </c>
      <c r="N7" s="135">
        <v>0</v>
      </c>
      <c r="O7" s="135">
        <v>0</v>
      </c>
      <c r="P7" s="135">
        <v>0</v>
      </c>
      <c r="Q7">
        <v>1.21</v>
      </c>
      <c r="R7">
        <v>0</v>
      </c>
      <c r="S7">
        <v>1.38</v>
      </c>
      <c r="T7">
        <v>14.78</v>
      </c>
      <c r="U7">
        <v>4.93</v>
      </c>
      <c r="V7">
        <v>4.92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2.72</v>
      </c>
      <c r="AD7">
        <v>8.26</v>
      </c>
      <c r="AE7">
        <v>8.26</v>
      </c>
      <c r="AF7">
        <v>1.32</v>
      </c>
    </row>
    <row r="8" spans="1:32">
      <c r="A8" t="s">
        <v>50</v>
      </c>
      <c r="B8" s="75">
        <v>170.35</v>
      </c>
      <c r="C8" s="75">
        <v>43.89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69.790000000000006</v>
      </c>
      <c r="J8">
        <v>132.9</v>
      </c>
      <c r="K8">
        <v>100.15</v>
      </c>
      <c r="L8">
        <v>1.08</v>
      </c>
      <c r="M8">
        <v>8.1199999999999992</v>
      </c>
      <c r="N8" s="135">
        <v>0</v>
      </c>
      <c r="O8" s="135">
        <v>0</v>
      </c>
      <c r="P8" s="135">
        <v>0</v>
      </c>
      <c r="Q8">
        <v>1.21</v>
      </c>
      <c r="R8">
        <v>0</v>
      </c>
      <c r="S8">
        <v>1.38</v>
      </c>
      <c r="T8">
        <v>14.97</v>
      </c>
      <c r="U8">
        <v>4.99</v>
      </c>
      <c r="V8">
        <v>4.99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2.74</v>
      </c>
      <c r="AD8">
        <v>8.25</v>
      </c>
      <c r="AE8">
        <v>8.25</v>
      </c>
      <c r="AF8">
        <v>1.32</v>
      </c>
    </row>
    <row r="9" spans="1:32">
      <c r="A9" t="s">
        <v>51</v>
      </c>
      <c r="B9" s="75">
        <v>124.29</v>
      </c>
      <c r="C9" s="75">
        <v>43.89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69.790000000000006</v>
      </c>
      <c r="J9">
        <v>132.9</v>
      </c>
      <c r="K9">
        <v>100.15</v>
      </c>
      <c r="L9">
        <v>1.08</v>
      </c>
      <c r="M9">
        <v>8.3800000000000008</v>
      </c>
      <c r="N9" s="135">
        <v>0</v>
      </c>
      <c r="O9" s="135">
        <v>0</v>
      </c>
      <c r="P9" s="135">
        <v>0</v>
      </c>
      <c r="Q9">
        <v>1.21</v>
      </c>
      <c r="R9">
        <v>0</v>
      </c>
      <c r="S9">
        <v>1.38</v>
      </c>
      <c r="T9">
        <v>14.8</v>
      </c>
      <c r="U9">
        <v>4.93</v>
      </c>
      <c r="V9">
        <v>4.9400000000000004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2.75</v>
      </c>
      <c r="AD9">
        <v>8.1999999999999993</v>
      </c>
      <c r="AE9">
        <v>8.1999999999999993</v>
      </c>
      <c r="AF9">
        <v>1.32</v>
      </c>
    </row>
    <row r="10" spans="1:32">
      <c r="A10" t="s">
        <v>52</v>
      </c>
      <c r="B10" s="75">
        <v>124.29</v>
      </c>
      <c r="C10" s="75">
        <v>43.89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69.790000000000006</v>
      </c>
      <c r="J10">
        <v>132.9</v>
      </c>
      <c r="K10">
        <v>100.15</v>
      </c>
      <c r="L10">
        <v>1.08</v>
      </c>
      <c r="M10">
        <v>8.56</v>
      </c>
      <c r="N10" s="135">
        <v>0</v>
      </c>
      <c r="O10" s="135">
        <v>0</v>
      </c>
      <c r="P10" s="135">
        <v>0</v>
      </c>
      <c r="Q10">
        <v>1.21</v>
      </c>
      <c r="R10">
        <v>0</v>
      </c>
      <c r="S10">
        <v>1.38</v>
      </c>
      <c r="T10">
        <v>14.64</v>
      </c>
      <c r="U10">
        <v>4.88</v>
      </c>
      <c r="V10">
        <v>4.87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2.84</v>
      </c>
      <c r="AD10">
        <v>8.24</v>
      </c>
      <c r="AE10">
        <v>8.24</v>
      </c>
      <c r="AF10">
        <v>1.32</v>
      </c>
    </row>
    <row r="11" spans="1:32">
      <c r="A11" t="s">
        <v>53</v>
      </c>
      <c r="B11" s="75">
        <v>124.29</v>
      </c>
      <c r="C11" s="75">
        <v>43.89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69.790000000000006</v>
      </c>
      <c r="J11">
        <v>132.9</v>
      </c>
      <c r="K11">
        <v>100.15</v>
      </c>
      <c r="L11">
        <v>1.08</v>
      </c>
      <c r="M11">
        <v>8.66</v>
      </c>
      <c r="N11" s="135">
        <v>0</v>
      </c>
      <c r="O11" s="135">
        <v>0</v>
      </c>
      <c r="P11" s="135">
        <v>0</v>
      </c>
      <c r="Q11">
        <v>1.21</v>
      </c>
      <c r="R11">
        <v>0</v>
      </c>
      <c r="S11">
        <v>1.33</v>
      </c>
      <c r="T11">
        <v>14.51</v>
      </c>
      <c r="U11">
        <v>4.84</v>
      </c>
      <c r="V11">
        <v>4.82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2.79</v>
      </c>
      <c r="AD11">
        <v>8.2100000000000009</v>
      </c>
      <c r="AE11">
        <v>8.2100000000000009</v>
      </c>
      <c r="AF11">
        <v>1.32</v>
      </c>
    </row>
    <row r="12" spans="1:32">
      <c r="A12" t="s">
        <v>54</v>
      </c>
      <c r="B12" s="75">
        <v>124.29</v>
      </c>
      <c r="C12" s="75">
        <v>43.89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69.790000000000006</v>
      </c>
      <c r="J12">
        <v>132.9</v>
      </c>
      <c r="K12">
        <v>100.15</v>
      </c>
      <c r="L12">
        <v>1.08</v>
      </c>
      <c r="M12">
        <v>8.5</v>
      </c>
      <c r="N12" s="135">
        <v>0</v>
      </c>
      <c r="O12" s="135">
        <v>0</v>
      </c>
      <c r="P12" s="135">
        <v>0</v>
      </c>
      <c r="Q12">
        <v>1.21</v>
      </c>
      <c r="R12">
        <v>0</v>
      </c>
      <c r="S12">
        <v>1.33</v>
      </c>
      <c r="T12">
        <v>14.64</v>
      </c>
      <c r="U12">
        <v>4.88</v>
      </c>
      <c r="V12">
        <v>4.88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2.81</v>
      </c>
      <c r="AD12">
        <v>8.2200000000000006</v>
      </c>
      <c r="AE12">
        <v>8.2200000000000006</v>
      </c>
      <c r="AF12">
        <v>1.32</v>
      </c>
    </row>
    <row r="13" spans="1:32">
      <c r="A13" t="s">
        <v>55</v>
      </c>
      <c r="B13" s="75">
        <v>124.29</v>
      </c>
      <c r="C13" s="75">
        <v>43.89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69.790000000000006</v>
      </c>
      <c r="J13">
        <v>132.9</v>
      </c>
      <c r="K13">
        <v>100.15</v>
      </c>
      <c r="L13">
        <v>1.08</v>
      </c>
      <c r="M13">
        <v>8.76</v>
      </c>
      <c r="N13" s="135">
        <v>0</v>
      </c>
      <c r="O13" s="135">
        <v>0</v>
      </c>
      <c r="P13" s="135">
        <v>0</v>
      </c>
      <c r="Q13">
        <v>1.21</v>
      </c>
      <c r="R13">
        <v>0</v>
      </c>
      <c r="S13">
        <v>1.33</v>
      </c>
      <c r="T13">
        <v>14.71</v>
      </c>
      <c r="U13">
        <v>4.9000000000000004</v>
      </c>
      <c r="V13">
        <v>4.91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2.93</v>
      </c>
      <c r="AD13">
        <v>8.3000000000000007</v>
      </c>
      <c r="AE13">
        <v>8.3000000000000007</v>
      </c>
      <c r="AF13">
        <v>1.32</v>
      </c>
    </row>
    <row r="14" spans="1:32">
      <c r="A14" t="s">
        <v>56</v>
      </c>
      <c r="B14" s="75">
        <v>124.29</v>
      </c>
      <c r="C14" s="75">
        <v>43.89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69.790000000000006</v>
      </c>
      <c r="J14">
        <v>132.9</v>
      </c>
      <c r="K14">
        <v>100.15</v>
      </c>
      <c r="L14">
        <v>1.08</v>
      </c>
      <c r="M14">
        <v>8.81</v>
      </c>
      <c r="N14" s="135">
        <v>0</v>
      </c>
      <c r="O14" s="135">
        <v>0</v>
      </c>
      <c r="P14" s="135">
        <v>0</v>
      </c>
      <c r="Q14">
        <v>1.21</v>
      </c>
      <c r="R14">
        <v>0</v>
      </c>
      <c r="S14">
        <v>1.33</v>
      </c>
      <c r="T14">
        <v>14.77</v>
      </c>
      <c r="U14">
        <v>4.92</v>
      </c>
      <c r="V14">
        <v>4.93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2.85</v>
      </c>
      <c r="AD14">
        <v>8.32</v>
      </c>
      <c r="AE14">
        <v>8.32</v>
      </c>
      <c r="AF14">
        <v>1.32</v>
      </c>
    </row>
    <row r="15" spans="1:32">
      <c r="A15" t="s">
        <v>57</v>
      </c>
      <c r="B15" s="75">
        <v>124.29</v>
      </c>
      <c r="C15" s="75">
        <v>43.89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69.790000000000006</v>
      </c>
      <c r="J15">
        <v>132.9</v>
      </c>
      <c r="K15">
        <v>100.15</v>
      </c>
      <c r="L15">
        <v>1</v>
      </c>
      <c r="M15">
        <v>6.57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1.33</v>
      </c>
      <c r="T15">
        <v>14.62</v>
      </c>
      <c r="U15">
        <v>4.88</v>
      </c>
      <c r="V15">
        <v>4.87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2.78</v>
      </c>
      <c r="AD15">
        <v>8.4</v>
      </c>
      <c r="AE15">
        <v>8.4</v>
      </c>
      <c r="AF15">
        <v>1.32</v>
      </c>
    </row>
    <row r="16" spans="1:32">
      <c r="A16" t="s">
        <v>58</v>
      </c>
      <c r="B16" s="75">
        <v>124.29</v>
      </c>
      <c r="C16" s="75">
        <v>43.89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69.790000000000006</v>
      </c>
      <c r="J16">
        <v>132.9</v>
      </c>
      <c r="K16">
        <v>100.15</v>
      </c>
      <c r="L16">
        <v>1</v>
      </c>
      <c r="M16">
        <v>6.63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1.33</v>
      </c>
      <c r="T16">
        <v>14.56</v>
      </c>
      <c r="U16">
        <v>4.8600000000000003</v>
      </c>
      <c r="V16">
        <v>4.8499999999999996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2.72</v>
      </c>
      <c r="AD16">
        <v>8.4499999999999993</v>
      </c>
      <c r="AE16">
        <v>8.4499999999999993</v>
      </c>
      <c r="AF16">
        <v>1.32</v>
      </c>
    </row>
    <row r="17" spans="1:32">
      <c r="A17" t="s">
        <v>59</v>
      </c>
      <c r="B17" s="75">
        <v>124.29</v>
      </c>
      <c r="C17" s="75">
        <v>43.89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69.790000000000006</v>
      </c>
      <c r="J17">
        <v>132.9</v>
      </c>
      <c r="K17">
        <v>100.15</v>
      </c>
      <c r="L17">
        <v>1</v>
      </c>
      <c r="M17">
        <v>6.75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1.33</v>
      </c>
      <c r="T17">
        <v>14.94</v>
      </c>
      <c r="U17">
        <v>4.9800000000000004</v>
      </c>
      <c r="V17">
        <v>4.97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2.68</v>
      </c>
      <c r="AD17">
        <v>8.25</v>
      </c>
      <c r="AE17">
        <v>8.25</v>
      </c>
      <c r="AF17">
        <v>1.32</v>
      </c>
    </row>
    <row r="18" spans="1:32">
      <c r="A18" t="s">
        <v>60</v>
      </c>
      <c r="B18" s="75">
        <v>124.29</v>
      </c>
      <c r="C18" s="75">
        <v>43.89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69.790000000000006</v>
      </c>
      <c r="J18">
        <v>132.9</v>
      </c>
      <c r="K18">
        <v>100.15</v>
      </c>
      <c r="L18">
        <v>1</v>
      </c>
      <c r="M18">
        <v>6.81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1.33</v>
      </c>
      <c r="T18">
        <v>14.94</v>
      </c>
      <c r="U18">
        <v>4.9800000000000004</v>
      </c>
      <c r="V18">
        <v>4.9800000000000004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2.7</v>
      </c>
      <c r="AD18">
        <v>8.2100000000000009</v>
      </c>
      <c r="AE18">
        <v>8.2100000000000009</v>
      </c>
      <c r="AF18">
        <v>1.32</v>
      </c>
    </row>
    <row r="19" spans="1:32">
      <c r="A19" t="s">
        <v>61</v>
      </c>
      <c r="B19" s="75">
        <v>124.29</v>
      </c>
      <c r="C19" s="75">
        <v>43.89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69.790000000000006</v>
      </c>
      <c r="J19">
        <v>132.9</v>
      </c>
      <c r="K19">
        <v>100.15</v>
      </c>
      <c r="L19">
        <v>1</v>
      </c>
      <c r="M19">
        <v>7.06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14.92</v>
      </c>
      <c r="U19">
        <v>4.97</v>
      </c>
      <c r="V19">
        <v>4.9800000000000004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2.71</v>
      </c>
      <c r="AD19">
        <v>8.06</v>
      </c>
      <c r="AE19">
        <v>8.06</v>
      </c>
      <c r="AF19">
        <v>1.32</v>
      </c>
    </row>
    <row r="20" spans="1:32">
      <c r="A20" t="s">
        <v>62</v>
      </c>
      <c r="B20" s="75">
        <v>124.29</v>
      </c>
      <c r="C20" s="75">
        <v>43.89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69.790000000000006</v>
      </c>
      <c r="J20">
        <v>132.9</v>
      </c>
      <c r="K20">
        <v>100.15</v>
      </c>
      <c r="L20">
        <v>1</v>
      </c>
      <c r="M20">
        <v>7.09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14.84</v>
      </c>
      <c r="U20">
        <v>4.95</v>
      </c>
      <c r="V20">
        <v>4.9400000000000004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2.72</v>
      </c>
      <c r="AD20">
        <v>8.02</v>
      </c>
      <c r="AE20">
        <v>8.02</v>
      </c>
      <c r="AF20">
        <v>1.32</v>
      </c>
    </row>
    <row r="21" spans="1:32">
      <c r="A21" t="s">
        <v>63</v>
      </c>
      <c r="B21" s="75">
        <v>124.29</v>
      </c>
      <c r="C21" s="75">
        <v>43.89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69.790000000000006</v>
      </c>
      <c r="J21">
        <v>132.9</v>
      </c>
      <c r="K21">
        <v>100.15</v>
      </c>
      <c r="L21">
        <v>1</v>
      </c>
      <c r="M21">
        <v>7.32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14.53</v>
      </c>
      <c r="U21">
        <v>4.84</v>
      </c>
      <c r="V21">
        <v>4.8499999999999996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2.74</v>
      </c>
      <c r="AD21">
        <v>7.98</v>
      </c>
      <c r="AE21">
        <v>7.98</v>
      </c>
      <c r="AF21">
        <v>1.32</v>
      </c>
    </row>
    <row r="22" spans="1:32">
      <c r="A22" t="s">
        <v>64</v>
      </c>
      <c r="B22" s="75">
        <v>124.29</v>
      </c>
      <c r="C22" s="75">
        <v>43.89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69.790000000000006</v>
      </c>
      <c r="J22">
        <v>132.9</v>
      </c>
      <c r="K22">
        <v>100.15</v>
      </c>
      <c r="L22">
        <v>1</v>
      </c>
      <c r="M22">
        <v>7.57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14.74</v>
      </c>
      <c r="U22">
        <v>4.91</v>
      </c>
      <c r="V22">
        <v>4.92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1.75</v>
      </c>
      <c r="AD22">
        <v>7.94</v>
      </c>
      <c r="AE22">
        <v>7.94</v>
      </c>
      <c r="AF22">
        <v>1.32</v>
      </c>
    </row>
    <row r="23" spans="1:32">
      <c r="A23" t="s">
        <v>65</v>
      </c>
      <c r="B23" s="75">
        <v>172.1</v>
      </c>
      <c r="C23" s="75">
        <v>43.89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132.9</v>
      </c>
      <c r="K23">
        <v>100.15</v>
      </c>
      <c r="L23">
        <v>1</v>
      </c>
      <c r="M23">
        <v>11.49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14.91</v>
      </c>
      <c r="U23">
        <v>4.97</v>
      </c>
      <c r="V23">
        <v>4.97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1.75</v>
      </c>
      <c r="AD23">
        <v>7.93</v>
      </c>
      <c r="AE23">
        <v>7.93</v>
      </c>
      <c r="AF23">
        <v>1.32</v>
      </c>
    </row>
    <row r="24" spans="1:32">
      <c r="A24" t="s">
        <v>66</v>
      </c>
      <c r="B24" s="75">
        <v>219.9</v>
      </c>
      <c r="C24" s="75">
        <v>62.7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1</v>
      </c>
      <c r="M24">
        <v>11.44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14.51</v>
      </c>
      <c r="U24">
        <v>4.84</v>
      </c>
      <c r="V24">
        <v>4.83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1.74</v>
      </c>
      <c r="AD24">
        <v>7.93</v>
      </c>
      <c r="AE24">
        <v>7.93</v>
      </c>
      <c r="AF24">
        <v>1.32</v>
      </c>
    </row>
    <row r="25" spans="1:32">
      <c r="A25" t="s">
        <v>67</v>
      </c>
      <c r="B25" s="75">
        <v>249.54</v>
      </c>
      <c r="C25" s="75">
        <v>86.24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1</v>
      </c>
      <c r="M25">
        <v>11.27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14.55</v>
      </c>
      <c r="U25">
        <v>4.8499999999999996</v>
      </c>
      <c r="V25">
        <v>4.84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1.7</v>
      </c>
      <c r="AD25">
        <v>7.93</v>
      </c>
      <c r="AE25">
        <v>7.93</v>
      </c>
      <c r="AF25">
        <v>1.32</v>
      </c>
    </row>
    <row r="26" spans="1:32">
      <c r="A26" t="s">
        <v>68</v>
      </c>
      <c r="B26" s="75">
        <v>249.54</v>
      </c>
      <c r="C26" s="75">
        <v>86.24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1</v>
      </c>
      <c r="M26">
        <v>11.14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14.81</v>
      </c>
      <c r="U26">
        <v>4.9400000000000004</v>
      </c>
      <c r="V26">
        <v>4.93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1.72</v>
      </c>
      <c r="AD26">
        <v>7.99</v>
      </c>
      <c r="AE26">
        <v>7.99</v>
      </c>
      <c r="AF26">
        <v>1.32</v>
      </c>
    </row>
    <row r="27" spans="1:32">
      <c r="A27" t="s">
        <v>69</v>
      </c>
      <c r="B27" s="75">
        <v>249.54</v>
      </c>
      <c r="C27" s="75">
        <v>86.24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65.66</v>
      </c>
      <c r="J27">
        <v>132.9</v>
      </c>
      <c r="K27">
        <v>100.15</v>
      </c>
      <c r="L27">
        <v>1</v>
      </c>
      <c r="M27">
        <v>10.81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14.85</v>
      </c>
      <c r="U27">
        <v>4.95</v>
      </c>
      <c r="V27">
        <v>4.9400000000000004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1.74</v>
      </c>
      <c r="AD27">
        <v>7.93</v>
      </c>
      <c r="AE27">
        <v>7.93</v>
      </c>
      <c r="AF27">
        <v>1.32</v>
      </c>
    </row>
    <row r="28" spans="1:32">
      <c r="A28" t="s">
        <v>70</v>
      </c>
      <c r="B28" s="75">
        <v>249.54</v>
      </c>
      <c r="C28" s="75">
        <v>86.24</v>
      </c>
      <c r="D28" s="135">
        <f t="shared" si="0"/>
        <v>0.19</v>
      </c>
      <c r="E28" s="75"/>
      <c r="F28" s="78">
        <v>0</v>
      </c>
      <c r="G28" s="78">
        <v>0</v>
      </c>
      <c r="H28" s="78">
        <v>0</v>
      </c>
      <c r="I28">
        <v>65.66</v>
      </c>
      <c r="J28">
        <v>132.9</v>
      </c>
      <c r="K28">
        <v>100.15</v>
      </c>
      <c r="L28">
        <v>1</v>
      </c>
      <c r="M28">
        <v>10.39</v>
      </c>
      <c r="N28" s="135">
        <v>0</v>
      </c>
      <c r="O28" s="135">
        <v>0.19</v>
      </c>
      <c r="P28" s="135">
        <v>0</v>
      </c>
      <c r="Q28">
        <v>1.1399999999999999</v>
      </c>
      <c r="R28">
        <v>0</v>
      </c>
      <c r="S28">
        <v>1.29</v>
      </c>
      <c r="T28">
        <v>14.93</v>
      </c>
      <c r="U28">
        <v>4.97</v>
      </c>
      <c r="V28">
        <v>4.9800000000000004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1.74</v>
      </c>
      <c r="AD28">
        <v>7.94</v>
      </c>
      <c r="AE28">
        <v>7.94</v>
      </c>
      <c r="AF28">
        <v>1.32</v>
      </c>
    </row>
    <row r="29" spans="1:32">
      <c r="A29" t="s">
        <v>71</v>
      </c>
      <c r="B29" s="75">
        <v>249.54</v>
      </c>
      <c r="C29" s="75">
        <v>86.24</v>
      </c>
      <c r="D29" s="135">
        <f t="shared" si="0"/>
        <v>0.98</v>
      </c>
      <c r="E29" s="75"/>
      <c r="F29" s="78">
        <v>0</v>
      </c>
      <c r="G29" s="78">
        <v>0</v>
      </c>
      <c r="H29" s="78">
        <v>0</v>
      </c>
      <c r="I29">
        <v>65.66</v>
      </c>
      <c r="J29">
        <v>132.9</v>
      </c>
      <c r="K29">
        <v>100.15</v>
      </c>
      <c r="L29">
        <v>1</v>
      </c>
      <c r="M29">
        <v>13.14</v>
      </c>
      <c r="N29" s="135">
        <v>0</v>
      </c>
      <c r="O29" s="135">
        <v>0.98</v>
      </c>
      <c r="P29" s="135">
        <v>0</v>
      </c>
      <c r="Q29">
        <v>1.1399999999999999</v>
      </c>
      <c r="R29">
        <v>0</v>
      </c>
      <c r="S29">
        <v>1.29</v>
      </c>
      <c r="T29">
        <v>14.65</v>
      </c>
      <c r="U29">
        <v>4.88</v>
      </c>
      <c r="V29">
        <v>4.8899999999999997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1.71</v>
      </c>
      <c r="AD29">
        <v>8.2200000000000006</v>
      </c>
      <c r="AE29">
        <v>8.2200000000000006</v>
      </c>
      <c r="AF29">
        <v>1.32</v>
      </c>
    </row>
    <row r="30" spans="1:32">
      <c r="A30" t="s">
        <v>72</v>
      </c>
      <c r="B30" s="75">
        <v>249.54</v>
      </c>
      <c r="C30" s="75">
        <v>86.24</v>
      </c>
      <c r="D30" s="135">
        <f t="shared" si="0"/>
        <v>6.56</v>
      </c>
      <c r="E30" s="75"/>
      <c r="F30" s="78">
        <v>0</v>
      </c>
      <c r="G30" s="78">
        <v>0</v>
      </c>
      <c r="H30" s="78">
        <v>0</v>
      </c>
      <c r="I30">
        <v>114.43</v>
      </c>
      <c r="J30">
        <v>132.9</v>
      </c>
      <c r="K30">
        <v>100.15</v>
      </c>
      <c r="L30">
        <v>1</v>
      </c>
      <c r="M30">
        <v>12.96</v>
      </c>
      <c r="N30" s="135">
        <v>2.23</v>
      </c>
      <c r="O30" s="135">
        <v>2.94</v>
      </c>
      <c r="P30" s="135">
        <v>1.39</v>
      </c>
      <c r="Q30">
        <v>1.1399999999999999</v>
      </c>
      <c r="R30">
        <v>0</v>
      </c>
      <c r="S30">
        <v>1.29</v>
      </c>
      <c r="T30">
        <v>14.35</v>
      </c>
      <c r="U30">
        <v>4.78</v>
      </c>
      <c r="V30">
        <v>4.8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1.7</v>
      </c>
      <c r="AD30">
        <v>8.1199999999999992</v>
      </c>
      <c r="AE30">
        <v>8.1199999999999992</v>
      </c>
      <c r="AF30">
        <v>1.32</v>
      </c>
    </row>
    <row r="31" spans="1:32">
      <c r="A31" t="s">
        <v>73</v>
      </c>
      <c r="B31" s="75">
        <v>249.54</v>
      </c>
      <c r="C31" s="75">
        <v>86.24</v>
      </c>
      <c r="D31" s="135">
        <f t="shared" si="0"/>
        <v>22.79</v>
      </c>
      <c r="E31" s="75"/>
      <c r="F31" s="78">
        <v>0</v>
      </c>
      <c r="G31" s="78">
        <v>0</v>
      </c>
      <c r="H31" s="78">
        <v>0</v>
      </c>
      <c r="I31">
        <v>114.43</v>
      </c>
      <c r="J31">
        <v>132.9</v>
      </c>
      <c r="K31">
        <v>100.15</v>
      </c>
      <c r="L31">
        <v>0.97</v>
      </c>
      <c r="M31">
        <v>12.48</v>
      </c>
      <c r="N31" s="135">
        <v>9.2799999999999994</v>
      </c>
      <c r="O31" s="135">
        <v>6.85</v>
      </c>
      <c r="P31" s="135">
        <v>6.66</v>
      </c>
      <c r="Q31">
        <v>1.1399999999999999</v>
      </c>
      <c r="R31">
        <v>0.37</v>
      </c>
      <c r="S31">
        <v>1.29</v>
      </c>
      <c r="T31">
        <v>14.45</v>
      </c>
      <c r="U31">
        <v>4.82</v>
      </c>
      <c r="V31">
        <v>4.8099999999999996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1.67</v>
      </c>
      <c r="AD31">
        <v>8.15</v>
      </c>
      <c r="AE31">
        <v>8.15</v>
      </c>
      <c r="AF31">
        <v>1.32</v>
      </c>
    </row>
    <row r="32" spans="1:32">
      <c r="A32" t="s">
        <v>74</v>
      </c>
      <c r="B32" s="75">
        <v>249.54</v>
      </c>
      <c r="C32" s="75">
        <v>86.24</v>
      </c>
      <c r="D32" s="135">
        <f t="shared" si="0"/>
        <v>48.58</v>
      </c>
      <c r="E32" s="75"/>
      <c r="F32" s="78">
        <v>0</v>
      </c>
      <c r="G32" s="78">
        <v>0</v>
      </c>
      <c r="H32" s="78">
        <v>0</v>
      </c>
      <c r="I32">
        <v>114.43</v>
      </c>
      <c r="J32">
        <v>132.9</v>
      </c>
      <c r="K32">
        <v>100.15</v>
      </c>
      <c r="L32">
        <v>0.97</v>
      </c>
      <c r="M32">
        <v>12.07</v>
      </c>
      <c r="N32" s="135">
        <v>22.99</v>
      </c>
      <c r="O32" s="135">
        <v>13.23</v>
      </c>
      <c r="P32" s="135">
        <v>12.36</v>
      </c>
      <c r="Q32">
        <v>1.1399999999999999</v>
      </c>
      <c r="R32">
        <v>4.9400000000000004</v>
      </c>
      <c r="S32">
        <v>1.29</v>
      </c>
      <c r="T32">
        <v>14.39</v>
      </c>
      <c r="U32">
        <v>4.8</v>
      </c>
      <c r="V32">
        <v>4.78</v>
      </c>
      <c r="W32">
        <v>0.15</v>
      </c>
      <c r="X32">
        <v>0.03</v>
      </c>
      <c r="Y32">
        <v>1.33</v>
      </c>
      <c r="Z32">
        <v>0</v>
      </c>
      <c r="AA32">
        <v>0.67</v>
      </c>
      <c r="AB32">
        <v>0.33</v>
      </c>
      <c r="AC32">
        <v>1.76</v>
      </c>
      <c r="AD32">
        <v>8.19</v>
      </c>
      <c r="AE32">
        <v>8.19</v>
      </c>
      <c r="AF32">
        <v>1.32</v>
      </c>
    </row>
    <row r="33" spans="1:32">
      <c r="A33" t="s">
        <v>75</v>
      </c>
      <c r="B33" s="75">
        <v>249.54</v>
      </c>
      <c r="C33" s="75">
        <v>86.24</v>
      </c>
      <c r="D33" s="135">
        <f t="shared" si="0"/>
        <v>72.300000000000011</v>
      </c>
      <c r="E33" s="75"/>
      <c r="F33" s="78">
        <v>0.03</v>
      </c>
      <c r="G33" s="78">
        <v>0.03</v>
      </c>
      <c r="H33" s="78">
        <v>0.03</v>
      </c>
      <c r="I33">
        <v>114.43</v>
      </c>
      <c r="J33">
        <v>132.9</v>
      </c>
      <c r="K33">
        <v>100.15</v>
      </c>
      <c r="L33">
        <v>0.97</v>
      </c>
      <c r="M33">
        <v>11.13</v>
      </c>
      <c r="N33" s="135">
        <v>32.340000000000003</v>
      </c>
      <c r="O33" s="135">
        <v>20.62</v>
      </c>
      <c r="P33" s="135">
        <v>19.34</v>
      </c>
      <c r="Q33">
        <v>1.1399999999999999</v>
      </c>
      <c r="R33">
        <v>13.63</v>
      </c>
      <c r="S33">
        <v>1.29</v>
      </c>
      <c r="T33">
        <v>14.27</v>
      </c>
      <c r="U33">
        <v>4.76</v>
      </c>
      <c r="V33">
        <v>4.74</v>
      </c>
      <c r="W33">
        <v>0.46</v>
      </c>
      <c r="X33">
        <v>0.09</v>
      </c>
      <c r="Y33">
        <v>2.77</v>
      </c>
      <c r="Z33">
        <v>0.71</v>
      </c>
      <c r="AA33">
        <v>2.67</v>
      </c>
      <c r="AB33">
        <v>1.33</v>
      </c>
      <c r="AC33">
        <v>1.75</v>
      </c>
      <c r="AD33">
        <v>8.02</v>
      </c>
      <c r="AE33">
        <v>8.02</v>
      </c>
      <c r="AF33">
        <v>1.32</v>
      </c>
    </row>
    <row r="34" spans="1:32">
      <c r="A34" t="s">
        <v>76</v>
      </c>
      <c r="B34" s="75">
        <v>249.54</v>
      </c>
      <c r="C34" s="75">
        <v>86.24</v>
      </c>
      <c r="D34" s="135">
        <f t="shared" si="0"/>
        <v>78.55</v>
      </c>
      <c r="E34" s="75"/>
      <c r="F34" s="78">
        <v>0.32</v>
      </c>
      <c r="G34" s="78">
        <v>0.32</v>
      </c>
      <c r="H34" s="78">
        <v>0.33</v>
      </c>
      <c r="I34">
        <v>114.43</v>
      </c>
      <c r="J34">
        <v>132.9</v>
      </c>
      <c r="K34">
        <v>100.15</v>
      </c>
      <c r="L34">
        <v>0.97</v>
      </c>
      <c r="M34">
        <v>10.130000000000001</v>
      </c>
      <c r="N34" s="135">
        <v>26.18</v>
      </c>
      <c r="O34" s="135">
        <v>26.18</v>
      </c>
      <c r="P34" s="135">
        <v>26.19</v>
      </c>
      <c r="Q34">
        <v>1.1399999999999999</v>
      </c>
      <c r="R34">
        <v>23.6</v>
      </c>
      <c r="S34">
        <v>1.29</v>
      </c>
      <c r="T34">
        <v>14.69</v>
      </c>
      <c r="U34">
        <v>4.9000000000000004</v>
      </c>
      <c r="V34">
        <v>4.9000000000000004</v>
      </c>
      <c r="W34">
        <v>8.2899999999999991</v>
      </c>
      <c r="X34">
        <v>1.66</v>
      </c>
      <c r="Y34">
        <v>8.9700000000000006</v>
      </c>
      <c r="Z34">
        <v>4.05</v>
      </c>
      <c r="AA34">
        <v>9.33</v>
      </c>
      <c r="AB34">
        <v>4.67</v>
      </c>
      <c r="AC34">
        <v>1.69</v>
      </c>
      <c r="AD34">
        <v>8.1999999999999993</v>
      </c>
      <c r="AE34">
        <v>8.1999999999999993</v>
      </c>
      <c r="AF34">
        <v>1.32</v>
      </c>
    </row>
    <row r="35" spans="1:32">
      <c r="A35" t="s">
        <v>77</v>
      </c>
      <c r="B35" s="75">
        <v>249.54</v>
      </c>
      <c r="C35" s="75">
        <v>86.24</v>
      </c>
      <c r="D35" s="135">
        <f t="shared" si="0"/>
        <v>83.05</v>
      </c>
      <c r="E35" s="75"/>
      <c r="F35" s="78">
        <v>1.1599999999999999</v>
      </c>
      <c r="G35" s="78">
        <v>1.1599999999999999</v>
      </c>
      <c r="H35" s="78">
        <v>1.19</v>
      </c>
      <c r="I35">
        <v>114.43</v>
      </c>
      <c r="J35">
        <v>132.9</v>
      </c>
      <c r="K35">
        <v>100.15</v>
      </c>
      <c r="L35">
        <v>0.97</v>
      </c>
      <c r="M35">
        <v>8.67</v>
      </c>
      <c r="N35" s="135">
        <v>27.68</v>
      </c>
      <c r="O35" s="135">
        <v>27.68</v>
      </c>
      <c r="P35" s="135">
        <v>27.69</v>
      </c>
      <c r="Q35">
        <v>1.1399999999999999</v>
      </c>
      <c r="R35">
        <v>34.369999999999997</v>
      </c>
      <c r="S35">
        <v>1.29</v>
      </c>
      <c r="T35">
        <v>14.56</v>
      </c>
      <c r="U35">
        <v>4.8499999999999996</v>
      </c>
      <c r="V35">
        <v>4.8499999999999996</v>
      </c>
      <c r="W35">
        <v>18.829999999999998</v>
      </c>
      <c r="X35">
        <v>3.76</v>
      </c>
      <c r="Y35">
        <v>11.68</v>
      </c>
      <c r="Z35">
        <v>8.8699999999999992</v>
      </c>
      <c r="AA35">
        <v>18</v>
      </c>
      <c r="AB35">
        <v>9</v>
      </c>
      <c r="AC35">
        <v>1.75</v>
      </c>
      <c r="AD35">
        <v>8.06</v>
      </c>
      <c r="AE35">
        <v>8.06</v>
      </c>
      <c r="AF35">
        <v>1.32</v>
      </c>
    </row>
    <row r="36" spans="1:32">
      <c r="A36" t="s">
        <v>78</v>
      </c>
      <c r="B36" s="75">
        <v>249.54</v>
      </c>
      <c r="C36" s="75">
        <v>86.24</v>
      </c>
      <c r="D36" s="135">
        <f t="shared" si="0"/>
        <v>83.05</v>
      </c>
      <c r="E36" s="75"/>
      <c r="F36" s="78">
        <v>2.59</v>
      </c>
      <c r="G36" s="78">
        <v>2.59</v>
      </c>
      <c r="H36" s="78">
        <v>2.66</v>
      </c>
      <c r="I36">
        <v>114.43</v>
      </c>
      <c r="J36">
        <v>132.9</v>
      </c>
      <c r="K36">
        <v>100.15</v>
      </c>
      <c r="L36">
        <v>0.97</v>
      </c>
      <c r="M36">
        <v>8.48</v>
      </c>
      <c r="N36" s="135">
        <v>27.68</v>
      </c>
      <c r="O36" s="135">
        <v>27.68</v>
      </c>
      <c r="P36" s="135">
        <v>27.69</v>
      </c>
      <c r="Q36">
        <v>1.1399999999999999</v>
      </c>
      <c r="R36">
        <v>46.16</v>
      </c>
      <c r="S36">
        <v>1.29</v>
      </c>
      <c r="T36">
        <v>14.23</v>
      </c>
      <c r="U36">
        <v>4.74</v>
      </c>
      <c r="V36">
        <v>4.74</v>
      </c>
      <c r="W36">
        <v>43.37</v>
      </c>
      <c r="X36">
        <v>8.67</v>
      </c>
      <c r="Y36">
        <v>22.18</v>
      </c>
      <c r="Z36">
        <v>14.28</v>
      </c>
      <c r="AA36">
        <v>30</v>
      </c>
      <c r="AB36">
        <v>15</v>
      </c>
      <c r="AC36">
        <v>1.76</v>
      </c>
      <c r="AD36">
        <v>8.16</v>
      </c>
      <c r="AE36">
        <v>8.16</v>
      </c>
      <c r="AF36">
        <v>1.32</v>
      </c>
    </row>
    <row r="37" spans="1:32">
      <c r="A37" t="s">
        <v>79</v>
      </c>
      <c r="B37" s="75">
        <v>249.54</v>
      </c>
      <c r="C37" s="75">
        <v>86.24</v>
      </c>
      <c r="D37" s="135">
        <f t="shared" si="0"/>
        <v>83.05</v>
      </c>
      <c r="E37" s="75"/>
      <c r="F37" s="78">
        <v>3.99</v>
      </c>
      <c r="G37" s="78">
        <v>3.99</v>
      </c>
      <c r="H37" s="78">
        <v>4.09</v>
      </c>
      <c r="I37">
        <v>114.43</v>
      </c>
      <c r="J37">
        <v>132.9</v>
      </c>
      <c r="K37">
        <v>100.15</v>
      </c>
      <c r="L37">
        <v>0.97</v>
      </c>
      <c r="M37">
        <v>8.41</v>
      </c>
      <c r="N37" s="135">
        <v>27.68</v>
      </c>
      <c r="O37" s="135">
        <v>27.68</v>
      </c>
      <c r="P37" s="135">
        <v>27.69</v>
      </c>
      <c r="Q37">
        <v>1.1399999999999999</v>
      </c>
      <c r="R37">
        <v>58.87</v>
      </c>
      <c r="S37">
        <v>1.29</v>
      </c>
      <c r="T37">
        <v>14.5</v>
      </c>
      <c r="U37">
        <v>4.83</v>
      </c>
      <c r="V37">
        <v>4.84</v>
      </c>
      <c r="W37">
        <v>73.930000000000007</v>
      </c>
      <c r="X37">
        <v>14.79</v>
      </c>
      <c r="Y37">
        <v>30.33</v>
      </c>
      <c r="Z37">
        <v>18.93</v>
      </c>
      <c r="AA37">
        <v>38.67</v>
      </c>
      <c r="AB37">
        <v>19.329999999999998</v>
      </c>
      <c r="AC37">
        <v>1.73</v>
      </c>
      <c r="AD37">
        <v>8.0399999999999991</v>
      </c>
      <c r="AE37">
        <v>8.0399999999999991</v>
      </c>
      <c r="AF37">
        <v>1.32</v>
      </c>
    </row>
    <row r="38" spans="1:32">
      <c r="A38" t="s">
        <v>80</v>
      </c>
      <c r="B38" s="75">
        <v>249.54</v>
      </c>
      <c r="C38" s="75">
        <v>86.24</v>
      </c>
      <c r="D38" s="135">
        <f t="shared" si="0"/>
        <v>83.05</v>
      </c>
      <c r="E38" s="75"/>
      <c r="F38" s="78">
        <v>5.9</v>
      </c>
      <c r="G38" s="78">
        <v>5.9</v>
      </c>
      <c r="H38" s="78">
        <v>6.04</v>
      </c>
      <c r="I38">
        <v>114.43</v>
      </c>
      <c r="J38">
        <v>132.9</v>
      </c>
      <c r="K38">
        <v>100.15</v>
      </c>
      <c r="L38">
        <v>0.97</v>
      </c>
      <c r="M38">
        <v>8.33</v>
      </c>
      <c r="N38" s="135">
        <v>27.68</v>
      </c>
      <c r="O38" s="135">
        <v>27.68</v>
      </c>
      <c r="P38" s="135">
        <v>27.69</v>
      </c>
      <c r="Q38">
        <v>1.1399999999999999</v>
      </c>
      <c r="R38">
        <v>71.540000000000006</v>
      </c>
      <c r="S38">
        <v>1.29</v>
      </c>
      <c r="T38">
        <v>14.64</v>
      </c>
      <c r="U38">
        <v>4.88</v>
      </c>
      <c r="V38">
        <v>4.88</v>
      </c>
      <c r="W38">
        <v>98.9</v>
      </c>
      <c r="X38">
        <v>19.78</v>
      </c>
      <c r="Y38">
        <v>39.950000000000003</v>
      </c>
      <c r="Z38">
        <v>23.24</v>
      </c>
      <c r="AA38">
        <v>52</v>
      </c>
      <c r="AB38">
        <v>26</v>
      </c>
      <c r="AC38">
        <v>1.69</v>
      </c>
      <c r="AD38">
        <v>8.23</v>
      </c>
      <c r="AE38">
        <v>8.23</v>
      </c>
      <c r="AF38">
        <v>1.32</v>
      </c>
    </row>
    <row r="39" spans="1:32">
      <c r="A39" t="s">
        <v>81</v>
      </c>
      <c r="B39" s="75">
        <v>249.54</v>
      </c>
      <c r="C39" s="75">
        <v>86.24</v>
      </c>
      <c r="D39" s="135">
        <f t="shared" si="0"/>
        <v>83.05</v>
      </c>
      <c r="E39" s="75"/>
      <c r="F39" s="78">
        <v>7.7</v>
      </c>
      <c r="G39" s="78">
        <v>7.7</v>
      </c>
      <c r="H39" s="78">
        <v>7.89</v>
      </c>
      <c r="I39">
        <v>114.43</v>
      </c>
      <c r="J39">
        <v>132.9</v>
      </c>
      <c r="K39">
        <v>100.15</v>
      </c>
      <c r="L39">
        <v>0.97</v>
      </c>
      <c r="M39">
        <v>8.34</v>
      </c>
      <c r="N39" s="135">
        <v>27.68</v>
      </c>
      <c r="O39" s="135">
        <v>27.68</v>
      </c>
      <c r="P39" s="135">
        <v>27.69</v>
      </c>
      <c r="Q39">
        <v>1.1399999999999999</v>
      </c>
      <c r="R39">
        <v>83.05</v>
      </c>
      <c r="S39">
        <v>1.29</v>
      </c>
      <c r="T39">
        <v>14.55</v>
      </c>
      <c r="U39">
        <v>4.8499999999999996</v>
      </c>
      <c r="V39">
        <v>4.84</v>
      </c>
      <c r="W39">
        <v>121.26</v>
      </c>
      <c r="X39">
        <v>24.25</v>
      </c>
      <c r="Y39">
        <v>48.6</v>
      </c>
      <c r="Z39">
        <v>27.45</v>
      </c>
      <c r="AA39">
        <v>62.67</v>
      </c>
      <c r="AB39">
        <v>31.33</v>
      </c>
      <c r="AC39">
        <v>1.72</v>
      </c>
      <c r="AD39">
        <v>8.17</v>
      </c>
      <c r="AE39">
        <v>8.17</v>
      </c>
      <c r="AF39">
        <v>1.32</v>
      </c>
    </row>
    <row r="40" spans="1:32">
      <c r="A40" t="s">
        <v>82</v>
      </c>
      <c r="B40" s="75">
        <v>249.54</v>
      </c>
      <c r="C40" s="75">
        <v>86.24</v>
      </c>
      <c r="D40" s="135">
        <f t="shared" si="0"/>
        <v>83.05</v>
      </c>
      <c r="E40" s="75"/>
      <c r="F40" s="78">
        <v>8.92</v>
      </c>
      <c r="G40" s="78">
        <v>8.92</v>
      </c>
      <c r="H40" s="78">
        <v>9.15</v>
      </c>
      <c r="I40">
        <v>114.43</v>
      </c>
      <c r="J40">
        <v>132.9</v>
      </c>
      <c r="K40">
        <v>100.15</v>
      </c>
      <c r="L40">
        <v>0.97</v>
      </c>
      <c r="M40">
        <v>6.09</v>
      </c>
      <c r="N40" s="135">
        <v>27.68</v>
      </c>
      <c r="O40" s="135">
        <v>27.68</v>
      </c>
      <c r="P40" s="135">
        <v>27.69</v>
      </c>
      <c r="Q40">
        <v>1.1399999999999999</v>
      </c>
      <c r="R40">
        <v>93.43</v>
      </c>
      <c r="S40">
        <v>1.29</v>
      </c>
      <c r="T40">
        <v>14.44</v>
      </c>
      <c r="U40">
        <v>4.8099999999999996</v>
      </c>
      <c r="V40">
        <v>4.8099999999999996</v>
      </c>
      <c r="W40">
        <v>157.16999999999999</v>
      </c>
      <c r="X40">
        <v>31.43</v>
      </c>
      <c r="Y40">
        <v>57.22</v>
      </c>
      <c r="Z40">
        <v>31.53</v>
      </c>
      <c r="AA40">
        <v>74</v>
      </c>
      <c r="AB40">
        <v>37</v>
      </c>
      <c r="AC40">
        <v>1.72</v>
      </c>
      <c r="AD40">
        <v>8.16</v>
      </c>
      <c r="AE40">
        <v>8.16</v>
      </c>
      <c r="AF40">
        <v>1.32</v>
      </c>
    </row>
    <row r="41" spans="1:32">
      <c r="A41" t="s">
        <v>83</v>
      </c>
      <c r="B41" s="75">
        <v>249.54</v>
      </c>
      <c r="C41" s="75">
        <v>86.24</v>
      </c>
      <c r="D41" s="135">
        <f t="shared" si="0"/>
        <v>83.05</v>
      </c>
      <c r="E41" s="75"/>
      <c r="F41" s="78">
        <v>10.06</v>
      </c>
      <c r="G41" s="78">
        <v>10.06</v>
      </c>
      <c r="H41" s="78">
        <v>10.31</v>
      </c>
      <c r="I41">
        <v>114.43</v>
      </c>
      <c r="J41">
        <v>132.9</v>
      </c>
      <c r="K41">
        <v>100.15</v>
      </c>
      <c r="L41">
        <v>0.97</v>
      </c>
      <c r="M41">
        <v>6.08</v>
      </c>
      <c r="N41" s="135">
        <v>27.68</v>
      </c>
      <c r="O41" s="135">
        <v>27.68</v>
      </c>
      <c r="P41" s="135">
        <v>27.69</v>
      </c>
      <c r="Q41">
        <v>1.1399999999999999</v>
      </c>
      <c r="R41">
        <v>103.4</v>
      </c>
      <c r="S41">
        <v>1.29</v>
      </c>
      <c r="T41">
        <v>14.48</v>
      </c>
      <c r="U41">
        <v>4.83</v>
      </c>
      <c r="V41">
        <v>4.82</v>
      </c>
      <c r="W41">
        <v>178.53</v>
      </c>
      <c r="X41">
        <v>35.700000000000003</v>
      </c>
      <c r="Y41">
        <v>65.05</v>
      </c>
      <c r="Z41">
        <v>35.03</v>
      </c>
      <c r="AA41">
        <v>77.34</v>
      </c>
      <c r="AB41">
        <v>38.659999999999997</v>
      </c>
      <c r="AC41">
        <v>1.72</v>
      </c>
      <c r="AD41">
        <v>12.71</v>
      </c>
      <c r="AE41">
        <v>12.71</v>
      </c>
      <c r="AF41">
        <v>1.32</v>
      </c>
    </row>
    <row r="42" spans="1:32">
      <c r="A42" t="s">
        <v>84</v>
      </c>
      <c r="B42" s="75">
        <v>249.54</v>
      </c>
      <c r="C42" s="75">
        <v>86.24</v>
      </c>
      <c r="D42" s="135">
        <f t="shared" si="0"/>
        <v>83.05</v>
      </c>
      <c r="E42" s="75"/>
      <c r="F42" s="78">
        <v>11.67</v>
      </c>
      <c r="G42" s="78">
        <v>11.67</v>
      </c>
      <c r="H42" s="78">
        <v>11.96</v>
      </c>
      <c r="I42">
        <v>114.43</v>
      </c>
      <c r="J42">
        <v>132.9</v>
      </c>
      <c r="K42">
        <v>100.15</v>
      </c>
      <c r="L42">
        <v>0.97</v>
      </c>
      <c r="M42">
        <v>6.11</v>
      </c>
      <c r="N42" s="135">
        <v>27.68</v>
      </c>
      <c r="O42" s="135">
        <v>27.68</v>
      </c>
      <c r="P42" s="135">
        <v>27.69</v>
      </c>
      <c r="Q42">
        <v>1.1399999999999999</v>
      </c>
      <c r="R42">
        <v>112.3</v>
      </c>
      <c r="S42">
        <v>1.29</v>
      </c>
      <c r="T42">
        <v>14.42</v>
      </c>
      <c r="U42">
        <v>4.8099999999999996</v>
      </c>
      <c r="V42">
        <v>4.8</v>
      </c>
      <c r="W42">
        <v>204.58</v>
      </c>
      <c r="X42">
        <v>40.92</v>
      </c>
      <c r="Y42">
        <v>76.33</v>
      </c>
      <c r="Z42">
        <v>38.32</v>
      </c>
      <c r="AA42">
        <v>80.67</v>
      </c>
      <c r="AB42">
        <v>40.33</v>
      </c>
      <c r="AC42">
        <v>1.71</v>
      </c>
      <c r="AD42">
        <v>12.08</v>
      </c>
      <c r="AE42">
        <v>12.08</v>
      </c>
      <c r="AF42">
        <v>1.32</v>
      </c>
    </row>
    <row r="43" spans="1:32">
      <c r="A43" t="s">
        <v>85</v>
      </c>
      <c r="B43" s="75">
        <v>249.54</v>
      </c>
      <c r="C43" s="75">
        <v>86.24</v>
      </c>
      <c r="D43" s="135">
        <f t="shared" si="0"/>
        <v>83.05</v>
      </c>
      <c r="E43" s="75"/>
      <c r="F43" s="78">
        <v>12.63</v>
      </c>
      <c r="G43" s="78">
        <v>12.63</v>
      </c>
      <c r="H43" s="78">
        <v>12.94</v>
      </c>
      <c r="I43">
        <v>114.43</v>
      </c>
      <c r="J43">
        <v>132.9</v>
      </c>
      <c r="K43">
        <v>100.15</v>
      </c>
      <c r="L43">
        <v>0.76</v>
      </c>
      <c r="M43">
        <v>6.12</v>
      </c>
      <c r="N43" s="135">
        <v>27.68</v>
      </c>
      <c r="O43" s="135">
        <v>27.68</v>
      </c>
      <c r="P43" s="135">
        <v>27.69</v>
      </c>
      <c r="Q43">
        <v>1.1399999999999999</v>
      </c>
      <c r="R43">
        <v>120.13</v>
      </c>
      <c r="S43">
        <v>1.29</v>
      </c>
      <c r="T43">
        <v>14.24</v>
      </c>
      <c r="U43">
        <v>4.75</v>
      </c>
      <c r="V43">
        <v>4.75</v>
      </c>
      <c r="W43">
        <v>222.68</v>
      </c>
      <c r="X43">
        <v>44.53</v>
      </c>
      <c r="Y43">
        <v>83.67</v>
      </c>
      <c r="Z43">
        <v>41.06</v>
      </c>
      <c r="AA43">
        <v>89.34</v>
      </c>
      <c r="AB43">
        <v>44.66</v>
      </c>
      <c r="AC43">
        <v>1.72</v>
      </c>
      <c r="AD43">
        <v>11.72</v>
      </c>
      <c r="AE43">
        <v>11.72</v>
      </c>
      <c r="AF43">
        <v>1.32</v>
      </c>
    </row>
    <row r="44" spans="1:32">
      <c r="A44" t="s">
        <v>86</v>
      </c>
      <c r="B44" s="75">
        <v>249.54</v>
      </c>
      <c r="C44" s="75">
        <v>86.24</v>
      </c>
      <c r="D44" s="135">
        <f t="shared" si="0"/>
        <v>83.05</v>
      </c>
      <c r="E44" s="75"/>
      <c r="F44" s="78">
        <v>13.42</v>
      </c>
      <c r="G44" s="78">
        <v>13.42</v>
      </c>
      <c r="H44" s="78">
        <v>13.76</v>
      </c>
      <c r="I44">
        <v>114.43</v>
      </c>
      <c r="J44">
        <v>132.9</v>
      </c>
      <c r="K44">
        <v>100.15</v>
      </c>
      <c r="L44">
        <v>0.76</v>
      </c>
      <c r="M44">
        <v>6.11</v>
      </c>
      <c r="N44" s="135">
        <v>27.68</v>
      </c>
      <c r="O44" s="135">
        <v>27.68</v>
      </c>
      <c r="P44" s="135">
        <v>27.69</v>
      </c>
      <c r="Q44">
        <v>1.1399999999999999</v>
      </c>
      <c r="R44">
        <v>127.01</v>
      </c>
      <c r="S44">
        <v>1.29</v>
      </c>
      <c r="T44">
        <v>14.7</v>
      </c>
      <c r="U44">
        <v>4.9000000000000004</v>
      </c>
      <c r="V44">
        <v>4.9000000000000004</v>
      </c>
      <c r="W44">
        <v>233.54</v>
      </c>
      <c r="X44">
        <v>46.71</v>
      </c>
      <c r="Y44">
        <v>88.9</v>
      </c>
      <c r="Z44">
        <v>43.23</v>
      </c>
      <c r="AA44">
        <v>93.34</v>
      </c>
      <c r="AB44">
        <v>46.66</v>
      </c>
      <c r="AC44">
        <v>1.71</v>
      </c>
      <c r="AD44">
        <v>11.75</v>
      </c>
      <c r="AE44">
        <v>11.75</v>
      </c>
      <c r="AF44">
        <v>1.32</v>
      </c>
    </row>
    <row r="45" spans="1:32">
      <c r="A45" t="s">
        <v>87</v>
      </c>
      <c r="B45" s="75">
        <v>249.54</v>
      </c>
      <c r="C45" s="75">
        <v>86.24</v>
      </c>
      <c r="D45" s="135">
        <f t="shared" si="0"/>
        <v>83.05</v>
      </c>
      <c r="E45" s="75"/>
      <c r="F45" s="78">
        <v>14.17</v>
      </c>
      <c r="G45" s="78">
        <v>14.17</v>
      </c>
      <c r="H45" s="78">
        <v>14.53</v>
      </c>
      <c r="I45">
        <v>114.43</v>
      </c>
      <c r="J45">
        <v>132.9</v>
      </c>
      <c r="K45">
        <v>100.15</v>
      </c>
      <c r="L45">
        <v>0.76</v>
      </c>
      <c r="M45">
        <v>6.1</v>
      </c>
      <c r="N45" s="135">
        <v>27.68</v>
      </c>
      <c r="O45" s="135">
        <v>27.68</v>
      </c>
      <c r="P45" s="135">
        <v>27.69</v>
      </c>
      <c r="Q45">
        <v>1.1399999999999999</v>
      </c>
      <c r="R45">
        <v>132.84</v>
      </c>
      <c r="S45">
        <v>1.29</v>
      </c>
      <c r="T45">
        <v>14.6</v>
      </c>
      <c r="U45">
        <v>4.87</v>
      </c>
      <c r="V45">
        <v>4.87</v>
      </c>
      <c r="W45">
        <v>241.88</v>
      </c>
      <c r="X45">
        <v>48.37</v>
      </c>
      <c r="Y45">
        <v>93.37</v>
      </c>
      <c r="Z45">
        <v>44.32</v>
      </c>
      <c r="AA45">
        <v>98</v>
      </c>
      <c r="AB45">
        <v>49</v>
      </c>
      <c r="AC45">
        <v>1.72</v>
      </c>
      <c r="AD45">
        <v>11.75</v>
      </c>
      <c r="AE45">
        <v>11.75</v>
      </c>
      <c r="AF45">
        <v>1.32</v>
      </c>
    </row>
    <row r="46" spans="1:32">
      <c r="A46" t="s">
        <v>88</v>
      </c>
      <c r="B46" s="75">
        <v>249.54</v>
      </c>
      <c r="C46" s="75">
        <v>86.24</v>
      </c>
      <c r="D46" s="135">
        <f t="shared" si="0"/>
        <v>83.05</v>
      </c>
      <c r="E46" s="75"/>
      <c r="F46" s="78">
        <v>14.75</v>
      </c>
      <c r="G46" s="78">
        <v>14.75</v>
      </c>
      <c r="H46" s="78">
        <v>15.12</v>
      </c>
      <c r="I46">
        <v>114.43</v>
      </c>
      <c r="J46">
        <v>132.9</v>
      </c>
      <c r="K46">
        <v>100.15</v>
      </c>
      <c r="L46">
        <v>0.76</v>
      </c>
      <c r="M46">
        <v>6.01</v>
      </c>
      <c r="N46" s="135">
        <v>27.68</v>
      </c>
      <c r="O46" s="135">
        <v>27.68</v>
      </c>
      <c r="P46" s="135">
        <v>27.69</v>
      </c>
      <c r="Q46">
        <v>1.1399999999999999</v>
      </c>
      <c r="R46">
        <v>137.69999999999999</v>
      </c>
      <c r="S46">
        <v>1.29</v>
      </c>
      <c r="T46">
        <v>14.31</v>
      </c>
      <c r="U46">
        <v>4.7699999999999996</v>
      </c>
      <c r="V46">
        <v>4.78</v>
      </c>
      <c r="W46">
        <v>247.75</v>
      </c>
      <c r="X46">
        <v>49.55</v>
      </c>
      <c r="Y46">
        <v>95.23</v>
      </c>
      <c r="Z46">
        <v>45.83</v>
      </c>
      <c r="AA46">
        <v>99.34</v>
      </c>
      <c r="AB46">
        <v>49.66</v>
      </c>
      <c r="AC46">
        <v>1.72</v>
      </c>
      <c r="AD46">
        <v>8.34</v>
      </c>
      <c r="AE46">
        <v>8.34</v>
      </c>
      <c r="AF46">
        <v>1.32</v>
      </c>
    </row>
    <row r="47" spans="1:32">
      <c r="A47" t="s">
        <v>89</v>
      </c>
      <c r="B47" s="75">
        <v>249.54</v>
      </c>
      <c r="C47" s="75">
        <v>86.24</v>
      </c>
      <c r="D47" s="135">
        <f t="shared" si="0"/>
        <v>83.05</v>
      </c>
      <c r="E47" s="75"/>
      <c r="F47" s="78">
        <v>15.22</v>
      </c>
      <c r="G47" s="78">
        <v>15.22</v>
      </c>
      <c r="H47" s="78">
        <v>15.59</v>
      </c>
      <c r="I47">
        <v>114.43</v>
      </c>
      <c r="J47">
        <v>132.9</v>
      </c>
      <c r="K47">
        <v>100.15</v>
      </c>
      <c r="L47">
        <v>0.84</v>
      </c>
      <c r="M47">
        <v>11.07</v>
      </c>
      <c r="N47" s="135">
        <v>27.68</v>
      </c>
      <c r="O47" s="135">
        <v>27.68</v>
      </c>
      <c r="P47" s="135">
        <v>27.69</v>
      </c>
      <c r="Q47">
        <v>1.21</v>
      </c>
      <c r="R47">
        <v>141.35</v>
      </c>
      <c r="S47">
        <v>1.33</v>
      </c>
      <c r="T47">
        <v>14.49</v>
      </c>
      <c r="U47">
        <v>4.83</v>
      </c>
      <c r="V47">
        <v>4.84</v>
      </c>
      <c r="W47">
        <v>250</v>
      </c>
      <c r="X47">
        <v>50</v>
      </c>
      <c r="Y47">
        <v>96.52</v>
      </c>
      <c r="Z47">
        <v>47.19</v>
      </c>
      <c r="AA47">
        <v>100</v>
      </c>
      <c r="AB47">
        <v>50</v>
      </c>
      <c r="AC47">
        <v>1.72</v>
      </c>
      <c r="AD47">
        <v>8.1199999999999992</v>
      </c>
      <c r="AE47">
        <v>8.1199999999999992</v>
      </c>
      <c r="AF47">
        <v>1.32</v>
      </c>
    </row>
    <row r="48" spans="1:32">
      <c r="A48" t="s">
        <v>90</v>
      </c>
      <c r="B48" s="75">
        <v>249.54</v>
      </c>
      <c r="C48" s="75">
        <v>86.24</v>
      </c>
      <c r="D48" s="135">
        <f t="shared" si="0"/>
        <v>83.05</v>
      </c>
      <c r="E48" s="75"/>
      <c r="F48" s="78">
        <v>15.63</v>
      </c>
      <c r="G48" s="78">
        <v>15.63</v>
      </c>
      <c r="H48" s="78">
        <v>16.03</v>
      </c>
      <c r="I48">
        <v>114.43</v>
      </c>
      <c r="J48">
        <v>132.9</v>
      </c>
      <c r="K48">
        <v>100.15</v>
      </c>
      <c r="L48">
        <v>0.84</v>
      </c>
      <c r="M48">
        <v>10.65</v>
      </c>
      <c r="N48" s="135">
        <v>27.68</v>
      </c>
      <c r="O48" s="135">
        <v>27.68</v>
      </c>
      <c r="P48" s="135">
        <v>27.69</v>
      </c>
      <c r="Q48">
        <v>1.21</v>
      </c>
      <c r="R48">
        <v>144.19</v>
      </c>
      <c r="S48">
        <v>1.33</v>
      </c>
      <c r="T48">
        <v>14.42</v>
      </c>
      <c r="U48">
        <v>4.8099999999999996</v>
      </c>
      <c r="V48">
        <v>4.8</v>
      </c>
      <c r="W48">
        <v>250</v>
      </c>
      <c r="X48">
        <v>50</v>
      </c>
      <c r="Y48">
        <v>97.47</v>
      </c>
      <c r="Z48">
        <v>48.43</v>
      </c>
      <c r="AA48">
        <v>100</v>
      </c>
      <c r="AB48">
        <v>50</v>
      </c>
      <c r="AC48">
        <v>1.72</v>
      </c>
      <c r="AD48">
        <v>7.71</v>
      </c>
      <c r="AE48">
        <v>7.71</v>
      </c>
      <c r="AF48">
        <v>1.32</v>
      </c>
    </row>
    <row r="49" spans="1:32">
      <c r="A49" t="s">
        <v>91</v>
      </c>
      <c r="B49" s="75">
        <v>249.54</v>
      </c>
      <c r="C49" s="75">
        <v>86.24</v>
      </c>
      <c r="D49" s="135">
        <f t="shared" si="0"/>
        <v>83.05</v>
      </c>
      <c r="E49" s="75"/>
      <c r="F49" s="78">
        <v>15.94</v>
      </c>
      <c r="G49" s="78">
        <v>15.94</v>
      </c>
      <c r="H49" s="78">
        <v>16.34</v>
      </c>
      <c r="I49">
        <v>114.43</v>
      </c>
      <c r="J49">
        <v>132.9</v>
      </c>
      <c r="K49">
        <v>100.15</v>
      </c>
      <c r="L49">
        <v>0.84</v>
      </c>
      <c r="M49">
        <v>10.050000000000001</v>
      </c>
      <c r="N49" s="135">
        <v>27.68</v>
      </c>
      <c r="O49" s="135">
        <v>27.68</v>
      </c>
      <c r="P49" s="135">
        <v>27.69</v>
      </c>
      <c r="Q49">
        <v>1.21</v>
      </c>
      <c r="R49">
        <v>145.93</v>
      </c>
      <c r="S49">
        <v>1.33</v>
      </c>
      <c r="T49">
        <v>14.48</v>
      </c>
      <c r="U49">
        <v>4.83</v>
      </c>
      <c r="V49">
        <v>4.83</v>
      </c>
      <c r="W49">
        <v>250</v>
      </c>
      <c r="X49">
        <v>50</v>
      </c>
      <c r="Y49">
        <v>98.44</v>
      </c>
      <c r="Z49">
        <v>49.44</v>
      </c>
      <c r="AA49">
        <v>100</v>
      </c>
      <c r="AB49">
        <v>50</v>
      </c>
      <c r="AC49">
        <v>2.38</v>
      </c>
      <c r="AD49">
        <v>7.88</v>
      </c>
      <c r="AE49">
        <v>7.88</v>
      </c>
      <c r="AF49">
        <v>1.32</v>
      </c>
    </row>
    <row r="50" spans="1:32">
      <c r="A50" t="s">
        <v>92</v>
      </c>
      <c r="B50" s="75">
        <v>249.54</v>
      </c>
      <c r="C50" s="75">
        <v>86.24</v>
      </c>
      <c r="D50" s="135">
        <f t="shared" si="0"/>
        <v>83.05</v>
      </c>
      <c r="E50" s="75"/>
      <c r="F50" s="78">
        <v>16.23</v>
      </c>
      <c r="G50" s="78">
        <v>16.23</v>
      </c>
      <c r="H50" s="78">
        <v>16.63</v>
      </c>
      <c r="I50">
        <v>114.43</v>
      </c>
      <c r="J50">
        <v>132.9</v>
      </c>
      <c r="K50">
        <v>100.15</v>
      </c>
      <c r="L50">
        <v>0.84</v>
      </c>
      <c r="M50">
        <v>10</v>
      </c>
      <c r="N50" s="135">
        <v>27.68</v>
      </c>
      <c r="O50" s="135">
        <v>27.68</v>
      </c>
      <c r="P50" s="135">
        <v>27.69</v>
      </c>
      <c r="Q50">
        <v>1.21</v>
      </c>
      <c r="R50">
        <v>147.16999999999999</v>
      </c>
      <c r="S50">
        <v>1.33</v>
      </c>
      <c r="T50">
        <v>14.56</v>
      </c>
      <c r="U50">
        <v>4.8499999999999996</v>
      </c>
      <c r="V50">
        <v>4.8499999999999996</v>
      </c>
      <c r="W50">
        <v>250</v>
      </c>
      <c r="X50">
        <v>50</v>
      </c>
      <c r="Y50">
        <v>98.93</v>
      </c>
      <c r="Z50">
        <v>50</v>
      </c>
      <c r="AA50">
        <v>98.67</v>
      </c>
      <c r="AB50">
        <v>49.33</v>
      </c>
      <c r="AC50">
        <v>2.39</v>
      </c>
      <c r="AD50">
        <v>7.98</v>
      </c>
      <c r="AE50">
        <v>7.98</v>
      </c>
      <c r="AF50">
        <v>1.32</v>
      </c>
    </row>
    <row r="51" spans="1:32">
      <c r="A51" t="s">
        <v>93</v>
      </c>
      <c r="B51" s="75">
        <v>249.54</v>
      </c>
      <c r="C51" s="75">
        <v>86.24</v>
      </c>
      <c r="D51" s="135">
        <f t="shared" si="0"/>
        <v>83.05</v>
      </c>
      <c r="E51" s="75"/>
      <c r="F51" s="78">
        <v>16.420000000000002</v>
      </c>
      <c r="G51" s="78">
        <v>16.420000000000002</v>
      </c>
      <c r="H51" s="78">
        <v>16.84</v>
      </c>
      <c r="I51">
        <v>114.43</v>
      </c>
      <c r="J51">
        <v>132.9</v>
      </c>
      <c r="K51">
        <v>100.15</v>
      </c>
      <c r="L51">
        <v>0.84</v>
      </c>
      <c r="M51">
        <v>10.050000000000001</v>
      </c>
      <c r="N51" s="135">
        <v>27.68</v>
      </c>
      <c r="O51" s="135">
        <v>27.68</v>
      </c>
      <c r="P51" s="135">
        <v>27.69</v>
      </c>
      <c r="Q51">
        <v>1.29</v>
      </c>
      <c r="R51">
        <v>147.91</v>
      </c>
      <c r="S51">
        <v>1.33</v>
      </c>
      <c r="T51">
        <v>14.59</v>
      </c>
      <c r="U51">
        <v>4.8600000000000003</v>
      </c>
      <c r="V51">
        <v>4.8600000000000003</v>
      </c>
      <c r="W51">
        <v>250</v>
      </c>
      <c r="X51">
        <v>50</v>
      </c>
      <c r="Y51">
        <v>99.19</v>
      </c>
      <c r="Z51">
        <v>50</v>
      </c>
      <c r="AA51">
        <v>98</v>
      </c>
      <c r="AB51">
        <v>49</v>
      </c>
      <c r="AC51">
        <v>2.39</v>
      </c>
      <c r="AD51">
        <v>7.71</v>
      </c>
      <c r="AE51">
        <v>7.71</v>
      </c>
      <c r="AF51">
        <v>1.32</v>
      </c>
    </row>
    <row r="52" spans="1:32">
      <c r="A52" t="s">
        <v>94</v>
      </c>
      <c r="B52" s="75">
        <v>249.54</v>
      </c>
      <c r="C52" s="75">
        <v>86.24</v>
      </c>
      <c r="D52" s="135">
        <f t="shared" si="0"/>
        <v>83.05</v>
      </c>
      <c r="E52" s="75"/>
      <c r="F52" s="78">
        <v>16.579999999999998</v>
      </c>
      <c r="G52" s="78">
        <v>16.579999999999998</v>
      </c>
      <c r="H52" s="78">
        <v>16.989999999999998</v>
      </c>
      <c r="I52">
        <v>114.43</v>
      </c>
      <c r="J52">
        <v>132.9</v>
      </c>
      <c r="K52">
        <v>100.15</v>
      </c>
      <c r="L52">
        <v>0.84</v>
      </c>
      <c r="M52">
        <v>10.039999999999999</v>
      </c>
      <c r="N52" s="135">
        <v>27.68</v>
      </c>
      <c r="O52" s="135">
        <v>27.68</v>
      </c>
      <c r="P52" s="135">
        <v>27.69</v>
      </c>
      <c r="Q52">
        <v>1.29</v>
      </c>
      <c r="R52">
        <v>148.06</v>
      </c>
      <c r="S52">
        <v>1.33</v>
      </c>
      <c r="T52">
        <v>14.45</v>
      </c>
      <c r="U52">
        <v>4.82</v>
      </c>
      <c r="V52">
        <v>4.8099999999999996</v>
      </c>
      <c r="W52">
        <v>250</v>
      </c>
      <c r="X52">
        <v>50</v>
      </c>
      <c r="Y52">
        <v>99.43</v>
      </c>
      <c r="Z52">
        <v>50</v>
      </c>
      <c r="AA52">
        <v>97.34</v>
      </c>
      <c r="AB52">
        <v>48.66</v>
      </c>
      <c r="AC52">
        <v>2.38</v>
      </c>
      <c r="AD52">
        <v>7.82</v>
      </c>
      <c r="AE52">
        <v>7.82</v>
      </c>
      <c r="AF52">
        <v>1.32</v>
      </c>
    </row>
    <row r="53" spans="1:32">
      <c r="A53" t="s">
        <v>95</v>
      </c>
      <c r="B53" s="75">
        <v>249.54</v>
      </c>
      <c r="C53" s="75">
        <v>86.24</v>
      </c>
      <c r="D53" s="135">
        <f t="shared" si="0"/>
        <v>83.05</v>
      </c>
      <c r="E53" s="75"/>
      <c r="F53" s="78">
        <v>16.62</v>
      </c>
      <c r="G53" s="78">
        <v>16.62</v>
      </c>
      <c r="H53" s="78">
        <v>17.04</v>
      </c>
      <c r="I53">
        <v>114.43</v>
      </c>
      <c r="J53">
        <v>132.9</v>
      </c>
      <c r="K53">
        <v>100.15</v>
      </c>
      <c r="L53">
        <v>0.93</v>
      </c>
      <c r="M53">
        <v>8.14</v>
      </c>
      <c r="N53" s="135">
        <v>27.68</v>
      </c>
      <c r="O53" s="135">
        <v>27.68</v>
      </c>
      <c r="P53" s="135">
        <v>27.69</v>
      </c>
      <c r="Q53">
        <v>1.29</v>
      </c>
      <c r="R53">
        <v>147.57</v>
      </c>
      <c r="S53">
        <v>1.33</v>
      </c>
      <c r="T53">
        <v>14.36</v>
      </c>
      <c r="U53">
        <v>4.79</v>
      </c>
      <c r="V53">
        <v>4.79</v>
      </c>
      <c r="W53">
        <v>250</v>
      </c>
      <c r="X53">
        <v>50</v>
      </c>
      <c r="Y53">
        <v>99.42</v>
      </c>
      <c r="Z53">
        <v>50</v>
      </c>
      <c r="AA53">
        <v>96.67</v>
      </c>
      <c r="AB53">
        <v>48.33</v>
      </c>
      <c r="AC53">
        <v>2.39</v>
      </c>
      <c r="AD53">
        <v>7.71</v>
      </c>
      <c r="AE53">
        <v>7.71</v>
      </c>
      <c r="AF53">
        <v>1.32</v>
      </c>
    </row>
    <row r="54" spans="1:32">
      <c r="A54" t="s">
        <v>96</v>
      </c>
      <c r="B54" s="75">
        <v>249.54</v>
      </c>
      <c r="C54" s="75">
        <v>86.24</v>
      </c>
      <c r="D54" s="135">
        <f t="shared" si="0"/>
        <v>83.05</v>
      </c>
      <c r="E54" s="75"/>
      <c r="F54" s="78">
        <v>16.62</v>
      </c>
      <c r="G54" s="78">
        <v>16.62</v>
      </c>
      <c r="H54" s="78">
        <v>17.04</v>
      </c>
      <c r="I54">
        <v>114.43</v>
      </c>
      <c r="J54">
        <v>132.9</v>
      </c>
      <c r="K54">
        <v>100.15</v>
      </c>
      <c r="L54">
        <v>0.93</v>
      </c>
      <c r="M54">
        <v>8.35</v>
      </c>
      <c r="N54" s="135">
        <v>27.68</v>
      </c>
      <c r="O54" s="135">
        <v>27.68</v>
      </c>
      <c r="P54" s="135">
        <v>27.69</v>
      </c>
      <c r="Q54">
        <v>1.29</v>
      </c>
      <c r="R54">
        <v>146.41</v>
      </c>
      <c r="S54">
        <v>1.33</v>
      </c>
      <c r="T54">
        <v>14.69</v>
      </c>
      <c r="U54">
        <v>4.9000000000000004</v>
      </c>
      <c r="V54">
        <v>4.8899999999999997</v>
      </c>
      <c r="W54">
        <v>250</v>
      </c>
      <c r="X54">
        <v>50</v>
      </c>
      <c r="Y54">
        <v>99.6</v>
      </c>
      <c r="Z54">
        <v>50</v>
      </c>
      <c r="AA54">
        <v>96.67</v>
      </c>
      <c r="AB54">
        <v>48.33</v>
      </c>
      <c r="AC54">
        <v>2.38</v>
      </c>
      <c r="AD54">
        <v>7.69</v>
      </c>
      <c r="AE54">
        <v>7.69</v>
      </c>
      <c r="AF54">
        <v>1.32</v>
      </c>
    </row>
    <row r="55" spans="1:32">
      <c r="A55" t="s">
        <v>97</v>
      </c>
      <c r="B55" s="75">
        <v>249.54</v>
      </c>
      <c r="C55" s="75">
        <v>86.24</v>
      </c>
      <c r="D55" s="135">
        <f t="shared" si="0"/>
        <v>83.05</v>
      </c>
      <c r="E55" s="75"/>
      <c r="F55" s="78">
        <v>16.55</v>
      </c>
      <c r="G55" s="78">
        <v>16.55</v>
      </c>
      <c r="H55" s="78">
        <v>16.96</v>
      </c>
      <c r="I55">
        <v>65.66</v>
      </c>
      <c r="J55">
        <v>132.9</v>
      </c>
      <c r="K55">
        <v>100.15</v>
      </c>
      <c r="L55">
        <v>1.08</v>
      </c>
      <c r="M55">
        <v>8.16</v>
      </c>
      <c r="N55" s="135">
        <v>27.68</v>
      </c>
      <c r="O55" s="135">
        <v>27.68</v>
      </c>
      <c r="P55" s="135">
        <v>27.69</v>
      </c>
      <c r="Q55">
        <v>1.29</v>
      </c>
      <c r="R55">
        <v>144.41</v>
      </c>
      <c r="S55">
        <v>1.38</v>
      </c>
      <c r="T55">
        <v>14.31</v>
      </c>
      <c r="U55">
        <v>4.7699999999999996</v>
      </c>
      <c r="V55">
        <v>4.7699999999999996</v>
      </c>
      <c r="W55">
        <v>250</v>
      </c>
      <c r="X55">
        <v>50</v>
      </c>
      <c r="Y55">
        <v>99.59</v>
      </c>
      <c r="Z55">
        <v>50</v>
      </c>
      <c r="AA55">
        <v>97.34</v>
      </c>
      <c r="AB55">
        <v>48.66</v>
      </c>
      <c r="AC55">
        <v>2.38</v>
      </c>
      <c r="AD55">
        <v>7.88</v>
      </c>
      <c r="AE55">
        <v>7.88</v>
      </c>
      <c r="AF55">
        <v>1.32</v>
      </c>
    </row>
    <row r="56" spans="1:32">
      <c r="A56" t="s">
        <v>98</v>
      </c>
      <c r="B56" s="75">
        <v>249.54</v>
      </c>
      <c r="C56" s="75">
        <v>86.24</v>
      </c>
      <c r="D56" s="135">
        <f t="shared" si="0"/>
        <v>83.05</v>
      </c>
      <c r="E56" s="75"/>
      <c r="F56" s="78">
        <v>16.32</v>
      </c>
      <c r="G56" s="78">
        <v>16.32</v>
      </c>
      <c r="H56" s="78">
        <v>16.73</v>
      </c>
      <c r="I56">
        <v>65.66</v>
      </c>
      <c r="J56">
        <v>132.9</v>
      </c>
      <c r="K56">
        <v>100.15</v>
      </c>
      <c r="L56">
        <v>1.08</v>
      </c>
      <c r="M56">
        <v>8.1300000000000008</v>
      </c>
      <c r="N56" s="135">
        <v>27.68</v>
      </c>
      <c r="O56" s="135">
        <v>27.68</v>
      </c>
      <c r="P56" s="135">
        <v>27.69</v>
      </c>
      <c r="Q56">
        <v>1.29</v>
      </c>
      <c r="R56">
        <v>141.62</v>
      </c>
      <c r="S56">
        <v>1.38</v>
      </c>
      <c r="T56">
        <v>14.69</v>
      </c>
      <c r="U56">
        <v>4.9000000000000004</v>
      </c>
      <c r="V56">
        <v>4.8899999999999997</v>
      </c>
      <c r="W56">
        <v>250</v>
      </c>
      <c r="X56">
        <v>50</v>
      </c>
      <c r="Y56">
        <v>99.45</v>
      </c>
      <c r="Z56">
        <v>50</v>
      </c>
      <c r="AA56">
        <v>97.34</v>
      </c>
      <c r="AB56">
        <v>48.66</v>
      </c>
      <c r="AC56">
        <v>2.39</v>
      </c>
      <c r="AD56">
        <v>7.67</v>
      </c>
      <c r="AE56">
        <v>7.67</v>
      </c>
      <c r="AF56">
        <v>1.32</v>
      </c>
    </row>
    <row r="57" spans="1:32">
      <c r="A57" t="s">
        <v>99</v>
      </c>
      <c r="B57" s="75">
        <v>249.54</v>
      </c>
      <c r="C57" s="75">
        <v>86.24</v>
      </c>
      <c r="D57" s="135">
        <f t="shared" si="0"/>
        <v>83.05</v>
      </c>
      <c r="E57" s="75"/>
      <c r="F57" s="78">
        <v>16.190000000000001</v>
      </c>
      <c r="G57" s="78">
        <v>16.190000000000001</v>
      </c>
      <c r="H57" s="78">
        <v>16.59</v>
      </c>
      <c r="I57">
        <v>65.66</v>
      </c>
      <c r="J57">
        <v>132.9</v>
      </c>
      <c r="K57">
        <v>100.15</v>
      </c>
      <c r="L57">
        <v>1.08</v>
      </c>
      <c r="M57">
        <v>8.14</v>
      </c>
      <c r="N57" s="135">
        <v>27.68</v>
      </c>
      <c r="O57" s="135">
        <v>27.68</v>
      </c>
      <c r="P57" s="135">
        <v>27.69</v>
      </c>
      <c r="Q57">
        <v>1.29</v>
      </c>
      <c r="R57">
        <v>138.11000000000001</v>
      </c>
      <c r="S57">
        <v>1.38</v>
      </c>
      <c r="T57">
        <v>14.26</v>
      </c>
      <c r="U57">
        <v>4.75</v>
      </c>
      <c r="V57">
        <v>4.76</v>
      </c>
      <c r="W57">
        <v>250</v>
      </c>
      <c r="X57">
        <v>50</v>
      </c>
      <c r="Y57">
        <v>98.35</v>
      </c>
      <c r="Z57">
        <v>50</v>
      </c>
      <c r="AA57">
        <v>97.34</v>
      </c>
      <c r="AB57">
        <v>48.66</v>
      </c>
      <c r="AC57">
        <v>2.39</v>
      </c>
      <c r="AD57">
        <v>7.98</v>
      </c>
      <c r="AE57">
        <v>7.98</v>
      </c>
      <c r="AF57">
        <v>1.32</v>
      </c>
    </row>
    <row r="58" spans="1:32">
      <c r="A58" t="s">
        <v>100</v>
      </c>
      <c r="B58" s="75">
        <v>249.54</v>
      </c>
      <c r="C58" s="75">
        <v>86.24</v>
      </c>
      <c r="D58" s="135">
        <f t="shared" si="0"/>
        <v>83.05</v>
      </c>
      <c r="E58" s="75"/>
      <c r="F58" s="78">
        <v>15.91</v>
      </c>
      <c r="G58" s="78">
        <v>15.91</v>
      </c>
      <c r="H58" s="78">
        <v>16.309999999999999</v>
      </c>
      <c r="I58">
        <v>65.66</v>
      </c>
      <c r="J58">
        <v>132.9</v>
      </c>
      <c r="K58">
        <v>100.15</v>
      </c>
      <c r="L58">
        <v>1.08</v>
      </c>
      <c r="M58">
        <v>8.48</v>
      </c>
      <c r="N58" s="135">
        <v>27.68</v>
      </c>
      <c r="O58" s="135">
        <v>27.68</v>
      </c>
      <c r="P58" s="135">
        <v>27.69</v>
      </c>
      <c r="Q58">
        <v>1.29</v>
      </c>
      <c r="R58">
        <v>134.06</v>
      </c>
      <c r="S58">
        <v>1.38</v>
      </c>
      <c r="T58">
        <v>14.32</v>
      </c>
      <c r="U58">
        <v>4.78</v>
      </c>
      <c r="V58">
        <v>4.7699999999999996</v>
      </c>
      <c r="W58">
        <v>250</v>
      </c>
      <c r="X58">
        <v>50</v>
      </c>
      <c r="Y58">
        <v>98.47</v>
      </c>
      <c r="Z58">
        <v>49.65</v>
      </c>
      <c r="AA58">
        <v>96</v>
      </c>
      <c r="AB58">
        <v>48</v>
      </c>
      <c r="AC58">
        <v>2.39</v>
      </c>
      <c r="AD58">
        <v>7.83</v>
      </c>
      <c r="AE58">
        <v>7.83</v>
      </c>
      <c r="AF58">
        <v>1.32</v>
      </c>
    </row>
    <row r="59" spans="1:32">
      <c r="A59" t="s">
        <v>101</v>
      </c>
      <c r="B59" s="75">
        <v>249.54</v>
      </c>
      <c r="C59" s="75">
        <v>86.24</v>
      </c>
      <c r="D59" s="135">
        <f t="shared" si="0"/>
        <v>83.05</v>
      </c>
      <c r="E59" s="75"/>
      <c r="F59" s="78">
        <v>15.54</v>
      </c>
      <c r="G59" s="78">
        <v>15.54</v>
      </c>
      <c r="H59" s="78">
        <v>15.92</v>
      </c>
      <c r="I59">
        <v>65.66</v>
      </c>
      <c r="J59">
        <v>132.9</v>
      </c>
      <c r="K59">
        <v>100.15</v>
      </c>
      <c r="L59">
        <v>1.08</v>
      </c>
      <c r="M59">
        <v>12.07</v>
      </c>
      <c r="N59" s="135">
        <v>27.68</v>
      </c>
      <c r="O59" s="135">
        <v>27.68</v>
      </c>
      <c r="P59" s="135">
        <v>27.69</v>
      </c>
      <c r="Q59">
        <v>1.29</v>
      </c>
      <c r="R59">
        <v>128.99</v>
      </c>
      <c r="S59">
        <v>1.38</v>
      </c>
      <c r="T59">
        <v>14.53</v>
      </c>
      <c r="U59">
        <v>4.8499999999999996</v>
      </c>
      <c r="V59">
        <v>4.84</v>
      </c>
      <c r="W59">
        <v>250</v>
      </c>
      <c r="X59">
        <v>50</v>
      </c>
      <c r="Y59">
        <v>97.96</v>
      </c>
      <c r="Z59">
        <v>48.73</v>
      </c>
      <c r="AA59">
        <v>97.34</v>
      </c>
      <c r="AB59">
        <v>48.66</v>
      </c>
      <c r="AC59">
        <v>2.38</v>
      </c>
      <c r="AD59">
        <v>7.96</v>
      </c>
      <c r="AE59">
        <v>7.96</v>
      </c>
      <c r="AF59">
        <v>1.32</v>
      </c>
    </row>
    <row r="60" spans="1:32">
      <c r="A60" t="s">
        <v>102</v>
      </c>
      <c r="B60" s="75">
        <v>249.54</v>
      </c>
      <c r="C60" s="75">
        <v>86.24</v>
      </c>
      <c r="D60" s="135">
        <f t="shared" si="0"/>
        <v>83.05</v>
      </c>
      <c r="E60" s="75"/>
      <c r="F60" s="78">
        <v>16.88</v>
      </c>
      <c r="G60" s="78">
        <v>16.88</v>
      </c>
      <c r="H60" s="78">
        <v>17.309999999999999</v>
      </c>
      <c r="I60">
        <v>65.66</v>
      </c>
      <c r="J60">
        <v>132.9</v>
      </c>
      <c r="K60">
        <v>100.15</v>
      </c>
      <c r="L60">
        <v>1.08</v>
      </c>
      <c r="M60">
        <v>12.16</v>
      </c>
      <c r="N60" s="135">
        <v>27.68</v>
      </c>
      <c r="O60" s="135">
        <v>27.68</v>
      </c>
      <c r="P60" s="135">
        <v>27.69</v>
      </c>
      <c r="Q60">
        <v>1.29</v>
      </c>
      <c r="R60">
        <v>123.3</v>
      </c>
      <c r="S60">
        <v>1.38</v>
      </c>
      <c r="T60">
        <v>14.18</v>
      </c>
      <c r="U60">
        <v>4.7300000000000004</v>
      </c>
      <c r="V60">
        <v>4.72</v>
      </c>
      <c r="W60">
        <v>250</v>
      </c>
      <c r="X60">
        <v>50</v>
      </c>
      <c r="Y60">
        <v>97.29</v>
      </c>
      <c r="Z60">
        <v>47.75</v>
      </c>
      <c r="AA60">
        <v>94</v>
      </c>
      <c r="AB60">
        <v>47</v>
      </c>
      <c r="AC60">
        <v>2.39</v>
      </c>
      <c r="AD60">
        <v>7.91</v>
      </c>
      <c r="AE60">
        <v>7.91</v>
      </c>
      <c r="AF60">
        <v>1.32</v>
      </c>
    </row>
    <row r="61" spans="1:32">
      <c r="A61" t="s">
        <v>103</v>
      </c>
      <c r="B61" s="75">
        <v>249.54</v>
      </c>
      <c r="C61" s="75">
        <v>86.24</v>
      </c>
      <c r="D61" s="135">
        <f t="shared" si="0"/>
        <v>83.05</v>
      </c>
      <c r="E61" s="75"/>
      <c r="F61" s="78">
        <v>16.32</v>
      </c>
      <c r="G61" s="78">
        <v>16.32</v>
      </c>
      <c r="H61" s="78">
        <v>16.73</v>
      </c>
      <c r="I61">
        <v>65.66</v>
      </c>
      <c r="J61">
        <v>132.9</v>
      </c>
      <c r="K61">
        <v>100.15</v>
      </c>
      <c r="L61">
        <v>1.08</v>
      </c>
      <c r="M61">
        <v>12.34</v>
      </c>
      <c r="N61" s="135">
        <v>27.68</v>
      </c>
      <c r="O61" s="135">
        <v>27.68</v>
      </c>
      <c r="P61" s="135">
        <v>27.69</v>
      </c>
      <c r="Q61">
        <v>1.29</v>
      </c>
      <c r="R61">
        <v>116.87</v>
      </c>
      <c r="S61">
        <v>1.38</v>
      </c>
      <c r="T61">
        <v>14.07</v>
      </c>
      <c r="U61">
        <v>4.6900000000000004</v>
      </c>
      <c r="V61">
        <v>4.6900000000000004</v>
      </c>
      <c r="W61">
        <v>250</v>
      </c>
      <c r="X61">
        <v>50</v>
      </c>
      <c r="Y61">
        <v>95.46</v>
      </c>
      <c r="Z61">
        <v>46.51</v>
      </c>
      <c r="AA61">
        <v>96.67</v>
      </c>
      <c r="AB61">
        <v>48.33</v>
      </c>
      <c r="AC61">
        <v>2.39</v>
      </c>
      <c r="AD61">
        <v>7.94</v>
      </c>
      <c r="AE61">
        <v>7.94</v>
      </c>
      <c r="AF61">
        <v>1.32</v>
      </c>
    </row>
    <row r="62" spans="1:32">
      <c r="A62" t="s">
        <v>104</v>
      </c>
      <c r="B62" s="75">
        <v>249.54</v>
      </c>
      <c r="C62" s="75">
        <v>86.24</v>
      </c>
      <c r="D62" s="135">
        <f t="shared" si="0"/>
        <v>83.05</v>
      </c>
      <c r="E62" s="75"/>
      <c r="F62" s="78">
        <v>15.71</v>
      </c>
      <c r="G62" s="78">
        <v>15.71</v>
      </c>
      <c r="H62" s="78">
        <v>16.100000000000001</v>
      </c>
      <c r="I62">
        <v>65.66</v>
      </c>
      <c r="J62">
        <v>132.9</v>
      </c>
      <c r="K62">
        <v>100.15</v>
      </c>
      <c r="L62">
        <v>1.08</v>
      </c>
      <c r="M62">
        <v>12.72</v>
      </c>
      <c r="N62" s="135">
        <v>27.68</v>
      </c>
      <c r="O62" s="135">
        <v>27.68</v>
      </c>
      <c r="P62" s="135">
        <v>27.69</v>
      </c>
      <c r="Q62">
        <v>1.29</v>
      </c>
      <c r="R62">
        <v>109.18</v>
      </c>
      <c r="S62">
        <v>1.38</v>
      </c>
      <c r="T62">
        <v>14.51</v>
      </c>
      <c r="U62">
        <v>4.84</v>
      </c>
      <c r="V62">
        <v>4.83</v>
      </c>
      <c r="W62">
        <v>243.97</v>
      </c>
      <c r="X62">
        <v>48.79</v>
      </c>
      <c r="Y62">
        <v>91.01</v>
      </c>
      <c r="Z62">
        <v>45.15</v>
      </c>
      <c r="AA62">
        <v>91.34</v>
      </c>
      <c r="AB62">
        <v>45.66</v>
      </c>
      <c r="AC62">
        <v>2.38</v>
      </c>
      <c r="AD62">
        <v>7.94</v>
      </c>
      <c r="AE62">
        <v>7.94</v>
      </c>
      <c r="AF62">
        <v>1.32</v>
      </c>
    </row>
    <row r="63" spans="1:32">
      <c r="A63" t="s">
        <v>105</v>
      </c>
      <c r="B63" s="75">
        <v>249.54</v>
      </c>
      <c r="C63" s="75">
        <v>86.24</v>
      </c>
      <c r="D63" s="135">
        <f t="shared" si="0"/>
        <v>83.05</v>
      </c>
      <c r="E63" s="75"/>
      <c r="F63" s="78">
        <v>14.88</v>
      </c>
      <c r="G63" s="78">
        <v>14.88</v>
      </c>
      <c r="H63" s="78">
        <v>15.26</v>
      </c>
      <c r="I63">
        <v>65.66</v>
      </c>
      <c r="J63">
        <v>132.9</v>
      </c>
      <c r="K63">
        <v>100.15</v>
      </c>
      <c r="L63">
        <v>1.08</v>
      </c>
      <c r="M63">
        <v>13.05</v>
      </c>
      <c r="N63" s="135">
        <v>27.68</v>
      </c>
      <c r="O63" s="135">
        <v>27.68</v>
      </c>
      <c r="P63" s="135">
        <v>27.69</v>
      </c>
      <c r="Q63">
        <v>1.29</v>
      </c>
      <c r="R63">
        <v>100.66</v>
      </c>
      <c r="S63">
        <v>1.42</v>
      </c>
      <c r="T63">
        <v>14.77</v>
      </c>
      <c r="U63">
        <v>4.92</v>
      </c>
      <c r="V63">
        <v>4.93</v>
      </c>
      <c r="W63">
        <v>228.21</v>
      </c>
      <c r="X63">
        <v>45.64</v>
      </c>
      <c r="Y63">
        <v>86.13</v>
      </c>
      <c r="Z63">
        <v>43.05</v>
      </c>
      <c r="AA63">
        <v>86.67</v>
      </c>
      <c r="AB63">
        <v>43.33</v>
      </c>
      <c r="AC63">
        <v>2.39</v>
      </c>
      <c r="AD63">
        <v>8.09</v>
      </c>
      <c r="AE63">
        <v>8.09</v>
      </c>
      <c r="AF63">
        <v>1.32</v>
      </c>
    </row>
    <row r="64" spans="1:32">
      <c r="A64" t="s">
        <v>106</v>
      </c>
      <c r="B64" s="75">
        <v>249.54</v>
      </c>
      <c r="C64" s="75">
        <v>86.24</v>
      </c>
      <c r="D64" s="135">
        <f t="shared" si="0"/>
        <v>83.05</v>
      </c>
      <c r="E64" s="75"/>
      <c r="F64" s="78">
        <v>14.03</v>
      </c>
      <c r="G64" s="78">
        <v>14.03</v>
      </c>
      <c r="H64" s="78">
        <v>14.37</v>
      </c>
      <c r="I64">
        <v>65.66</v>
      </c>
      <c r="J64">
        <v>132.9</v>
      </c>
      <c r="K64">
        <v>100.15</v>
      </c>
      <c r="L64">
        <v>1.08</v>
      </c>
      <c r="M64">
        <v>13.38</v>
      </c>
      <c r="N64" s="135">
        <v>27.68</v>
      </c>
      <c r="O64" s="135">
        <v>27.68</v>
      </c>
      <c r="P64" s="135">
        <v>27.69</v>
      </c>
      <c r="Q64">
        <v>1.29</v>
      </c>
      <c r="R64">
        <v>91.56</v>
      </c>
      <c r="S64">
        <v>1.42</v>
      </c>
      <c r="T64">
        <v>14.32</v>
      </c>
      <c r="U64">
        <v>4.7699999999999996</v>
      </c>
      <c r="V64">
        <v>4.78</v>
      </c>
      <c r="W64">
        <v>213.78</v>
      </c>
      <c r="X64">
        <v>42.75</v>
      </c>
      <c r="Y64">
        <v>80.959999999999994</v>
      </c>
      <c r="Z64">
        <v>41.14</v>
      </c>
      <c r="AA64">
        <v>79.34</v>
      </c>
      <c r="AB64">
        <v>39.659999999999997</v>
      </c>
      <c r="AC64">
        <v>2.38</v>
      </c>
      <c r="AD64">
        <v>8.17</v>
      </c>
      <c r="AE64">
        <v>8.17</v>
      </c>
      <c r="AF64">
        <v>1.32</v>
      </c>
    </row>
    <row r="65" spans="1:32">
      <c r="A65" t="s">
        <v>107</v>
      </c>
      <c r="B65" s="75">
        <v>249.54</v>
      </c>
      <c r="C65" s="75">
        <v>86.24</v>
      </c>
      <c r="D65" s="135">
        <f t="shared" si="0"/>
        <v>83.05</v>
      </c>
      <c r="E65" s="75"/>
      <c r="F65" s="78">
        <v>13.05</v>
      </c>
      <c r="G65" s="78">
        <v>13.05</v>
      </c>
      <c r="H65" s="78">
        <v>13.38</v>
      </c>
      <c r="I65">
        <v>65.66</v>
      </c>
      <c r="J65">
        <v>132.9</v>
      </c>
      <c r="K65">
        <v>100.15</v>
      </c>
      <c r="L65">
        <v>1.08</v>
      </c>
      <c r="M65">
        <v>12.63</v>
      </c>
      <c r="N65" s="135">
        <v>27.68</v>
      </c>
      <c r="O65" s="135">
        <v>27.68</v>
      </c>
      <c r="P65" s="135">
        <v>27.69</v>
      </c>
      <c r="Q65">
        <v>1.29</v>
      </c>
      <c r="R65">
        <v>81.56</v>
      </c>
      <c r="S65">
        <v>1.52</v>
      </c>
      <c r="T65">
        <v>14.67</v>
      </c>
      <c r="U65">
        <v>4.8899999999999997</v>
      </c>
      <c r="V65">
        <v>4.8899999999999997</v>
      </c>
      <c r="W65">
        <v>210.2</v>
      </c>
      <c r="X65">
        <v>42.04</v>
      </c>
      <c r="Y65">
        <v>74.94</v>
      </c>
      <c r="Z65">
        <v>38.96</v>
      </c>
      <c r="AA65">
        <v>72</v>
      </c>
      <c r="AB65">
        <v>36</v>
      </c>
      <c r="AC65">
        <v>2.38</v>
      </c>
      <c r="AD65">
        <v>8.32</v>
      </c>
      <c r="AE65">
        <v>8.32</v>
      </c>
      <c r="AF65">
        <v>1.32</v>
      </c>
    </row>
    <row r="66" spans="1:32">
      <c r="A66" t="s">
        <v>108</v>
      </c>
      <c r="B66" s="75">
        <v>249.54</v>
      </c>
      <c r="C66" s="75">
        <v>86.24</v>
      </c>
      <c r="D66" s="135">
        <f t="shared" si="0"/>
        <v>83.05</v>
      </c>
      <c r="E66" s="75"/>
      <c r="F66" s="78">
        <v>11.89</v>
      </c>
      <c r="G66" s="78">
        <v>11.89</v>
      </c>
      <c r="H66" s="78">
        <v>12.19</v>
      </c>
      <c r="I66">
        <v>93.79</v>
      </c>
      <c r="J66">
        <v>132.9</v>
      </c>
      <c r="K66">
        <v>100.15</v>
      </c>
      <c r="L66">
        <v>1.08</v>
      </c>
      <c r="M66">
        <v>13.97</v>
      </c>
      <c r="N66" s="135">
        <v>27.68</v>
      </c>
      <c r="O66" s="135">
        <v>27.68</v>
      </c>
      <c r="P66" s="135">
        <v>27.69</v>
      </c>
      <c r="Q66">
        <v>1.29</v>
      </c>
      <c r="R66">
        <v>70.72</v>
      </c>
      <c r="S66">
        <v>1.52</v>
      </c>
      <c r="T66">
        <v>14.57</v>
      </c>
      <c r="U66">
        <v>4.8600000000000003</v>
      </c>
      <c r="V66">
        <v>4.84</v>
      </c>
      <c r="W66">
        <v>193.45</v>
      </c>
      <c r="X66">
        <v>38.69</v>
      </c>
      <c r="Y66">
        <v>68.25</v>
      </c>
      <c r="Z66">
        <v>36.51</v>
      </c>
      <c r="AA66">
        <v>65.34</v>
      </c>
      <c r="AB66">
        <v>32.659999999999997</v>
      </c>
      <c r="AC66">
        <v>2.39</v>
      </c>
      <c r="AD66">
        <v>8.56</v>
      </c>
      <c r="AE66">
        <v>8.56</v>
      </c>
      <c r="AF66">
        <v>1.32</v>
      </c>
    </row>
    <row r="67" spans="1:32">
      <c r="A67" t="s">
        <v>109</v>
      </c>
      <c r="B67" s="75">
        <v>249.54</v>
      </c>
      <c r="C67" s="75">
        <v>86.24</v>
      </c>
      <c r="D67" s="135">
        <f t="shared" si="0"/>
        <v>83.05</v>
      </c>
      <c r="E67" s="75"/>
      <c r="F67" s="78">
        <v>10.77</v>
      </c>
      <c r="G67" s="78">
        <v>10.77</v>
      </c>
      <c r="H67" s="78">
        <v>11.04</v>
      </c>
      <c r="I67">
        <v>114.43</v>
      </c>
      <c r="J67">
        <v>132.9</v>
      </c>
      <c r="K67">
        <v>100.15</v>
      </c>
      <c r="L67">
        <v>1.1599999999999999</v>
      </c>
      <c r="M67">
        <v>13.92</v>
      </c>
      <c r="N67" s="135">
        <v>27.68</v>
      </c>
      <c r="O67" s="135">
        <v>27.68</v>
      </c>
      <c r="P67" s="135">
        <v>27.69</v>
      </c>
      <c r="Q67">
        <v>1.29</v>
      </c>
      <c r="R67">
        <v>59.21</v>
      </c>
      <c r="S67">
        <v>1.52</v>
      </c>
      <c r="T67">
        <v>14.8</v>
      </c>
      <c r="U67">
        <v>4.93</v>
      </c>
      <c r="V67">
        <v>4.9400000000000004</v>
      </c>
      <c r="W67">
        <v>175.33</v>
      </c>
      <c r="X67">
        <v>35.07</v>
      </c>
      <c r="Y67">
        <v>61.51</v>
      </c>
      <c r="Z67">
        <v>33.57</v>
      </c>
      <c r="AA67">
        <v>55.34</v>
      </c>
      <c r="AB67">
        <v>27.66</v>
      </c>
      <c r="AC67">
        <v>2.39</v>
      </c>
      <c r="AD67">
        <v>8.84</v>
      </c>
      <c r="AE67">
        <v>8.84</v>
      </c>
      <c r="AF67">
        <v>1.32</v>
      </c>
    </row>
    <row r="68" spans="1:32">
      <c r="A68" t="s">
        <v>110</v>
      </c>
      <c r="B68" s="75">
        <v>249.54</v>
      </c>
      <c r="C68" s="75">
        <v>86.24</v>
      </c>
      <c r="D68" s="135">
        <f t="shared" ref="D68:D98" si="1">N68+O68+P68</f>
        <v>83.05</v>
      </c>
      <c r="E68" s="75"/>
      <c r="F68" s="78">
        <v>9.36</v>
      </c>
      <c r="G68" s="78">
        <v>9.36</v>
      </c>
      <c r="H68" s="78">
        <v>9.59</v>
      </c>
      <c r="I68">
        <v>114.43</v>
      </c>
      <c r="J68">
        <v>132.9</v>
      </c>
      <c r="K68">
        <v>100.15</v>
      </c>
      <c r="L68">
        <v>1.1599999999999999</v>
      </c>
      <c r="M68">
        <v>14.08</v>
      </c>
      <c r="N68" s="135">
        <v>27.68</v>
      </c>
      <c r="O68" s="135">
        <v>27.68</v>
      </c>
      <c r="P68" s="135">
        <v>27.69</v>
      </c>
      <c r="Q68">
        <v>1.29</v>
      </c>
      <c r="R68">
        <v>47.03</v>
      </c>
      <c r="S68">
        <v>1.52</v>
      </c>
      <c r="T68">
        <v>14.84</v>
      </c>
      <c r="U68">
        <v>4.95</v>
      </c>
      <c r="V68">
        <v>4.93</v>
      </c>
      <c r="W68">
        <v>156.18</v>
      </c>
      <c r="X68">
        <v>31.23</v>
      </c>
      <c r="Y68">
        <v>54.15</v>
      </c>
      <c r="Z68">
        <v>30.1</v>
      </c>
      <c r="AA68">
        <v>49.34</v>
      </c>
      <c r="AB68">
        <v>24.66</v>
      </c>
      <c r="AC68">
        <v>2.39</v>
      </c>
      <c r="AD68">
        <v>8.9</v>
      </c>
      <c r="AE68">
        <v>8.9</v>
      </c>
      <c r="AF68">
        <v>1.32</v>
      </c>
    </row>
    <row r="69" spans="1:32">
      <c r="A69" t="s">
        <v>111</v>
      </c>
      <c r="B69" s="75">
        <v>249.54</v>
      </c>
      <c r="C69" s="75">
        <v>86.24</v>
      </c>
      <c r="D69" s="135">
        <f t="shared" si="1"/>
        <v>73.62</v>
      </c>
      <c r="E69" s="75"/>
      <c r="F69" s="78">
        <v>7.91</v>
      </c>
      <c r="G69" s="78">
        <v>7.91</v>
      </c>
      <c r="H69" s="78">
        <v>8.1</v>
      </c>
      <c r="I69">
        <v>114.43</v>
      </c>
      <c r="J69">
        <v>132.9</v>
      </c>
      <c r="K69">
        <v>100.15</v>
      </c>
      <c r="L69">
        <v>1.1599999999999999</v>
      </c>
      <c r="M69">
        <v>14.12</v>
      </c>
      <c r="N69" s="135">
        <v>32.92</v>
      </c>
      <c r="O69" s="135">
        <v>18.05</v>
      </c>
      <c r="P69" s="135">
        <v>22.65</v>
      </c>
      <c r="Q69">
        <v>1.29</v>
      </c>
      <c r="R69">
        <v>34.57</v>
      </c>
      <c r="S69">
        <v>1.52</v>
      </c>
      <c r="T69">
        <v>14.69</v>
      </c>
      <c r="U69">
        <v>4.9000000000000004</v>
      </c>
      <c r="V69">
        <v>4.88</v>
      </c>
      <c r="W69">
        <v>134.97</v>
      </c>
      <c r="X69">
        <v>26.99</v>
      </c>
      <c r="Y69">
        <v>46.14</v>
      </c>
      <c r="Z69">
        <v>25.44</v>
      </c>
      <c r="AA69">
        <v>41.34</v>
      </c>
      <c r="AB69">
        <v>20.66</v>
      </c>
      <c r="AC69">
        <v>2.38</v>
      </c>
      <c r="AD69">
        <v>9.48</v>
      </c>
      <c r="AE69">
        <v>9.48</v>
      </c>
      <c r="AF69">
        <v>1.32</v>
      </c>
    </row>
    <row r="70" spans="1:32">
      <c r="A70" t="s">
        <v>112</v>
      </c>
      <c r="B70" s="75">
        <v>249.54</v>
      </c>
      <c r="C70" s="75">
        <v>86.24</v>
      </c>
      <c r="D70" s="135">
        <f t="shared" si="1"/>
        <v>39.909999999999997</v>
      </c>
      <c r="E70" s="75"/>
      <c r="F70" s="78">
        <v>6.2</v>
      </c>
      <c r="G70" s="78">
        <v>6.2</v>
      </c>
      <c r="H70" s="78">
        <v>6.35</v>
      </c>
      <c r="I70">
        <v>114.43</v>
      </c>
      <c r="J70">
        <v>132.9</v>
      </c>
      <c r="K70">
        <v>100.15</v>
      </c>
      <c r="L70">
        <v>1.1599999999999999</v>
      </c>
      <c r="M70">
        <v>13.09</v>
      </c>
      <c r="N70" s="135">
        <v>22</v>
      </c>
      <c r="O70" s="135">
        <v>8.14</v>
      </c>
      <c r="P70" s="135">
        <v>9.77</v>
      </c>
      <c r="Q70">
        <v>1.29</v>
      </c>
      <c r="R70">
        <v>23</v>
      </c>
      <c r="S70">
        <v>1.52</v>
      </c>
      <c r="T70">
        <v>14.55</v>
      </c>
      <c r="U70">
        <v>4.8499999999999996</v>
      </c>
      <c r="V70">
        <v>4.84</v>
      </c>
      <c r="W70">
        <v>112.29</v>
      </c>
      <c r="X70">
        <v>22.46</v>
      </c>
      <c r="Y70">
        <v>37.409999999999997</v>
      </c>
      <c r="Z70">
        <v>21.02</v>
      </c>
      <c r="AA70">
        <v>30.67</v>
      </c>
      <c r="AB70">
        <v>15.33</v>
      </c>
      <c r="AC70">
        <v>2.39</v>
      </c>
      <c r="AD70">
        <v>9.5399999999999991</v>
      </c>
      <c r="AE70">
        <v>9.5399999999999991</v>
      </c>
      <c r="AF70">
        <v>1.32</v>
      </c>
    </row>
    <row r="71" spans="1:32">
      <c r="A71" t="s">
        <v>113</v>
      </c>
      <c r="B71" s="75">
        <v>249.54</v>
      </c>
      <c r="C71" s="75">
        <v>86.24</v>
      </c>
      <c r="D71" s="135">
        <f t="shared" si="1"/>
        <v>17.880000000000003</v>
      </c>
      <c r="E71" s="75"/>
      <c r="F71" s="78">
        <v>3.9</v>
      </c>
      <c r="G71" s="78">
        <v>3.9</v>
      </c>
      <c r="H71" s="78">
        <v>3.99</v>
      </c>
      <c r="I71">
        <v>114.43</v>
      </c>
      <c r="J71">
        <v>132.9</v>
      </c>
      <c r="K71">
        <v>100.15</v>
      </c>
      <c r="L71">
        <v>1.1599999999999999</v>
      </c>
      <c r="M71">
        <v>18.11</v>
      </c>
      <c r="N71" s="135">
        <v>11.64</v>
      </c>
      <c r="O71" s="135">
        <v>0.98</v>
      </c>
      <c r="P71" s="135">
        <v>5.26</v>
      </c>
      <c r="Q71">
        <v>1.29</v>
      </c>
      <c r="R71">
        <v>13.41</v>
      </c>
      <c r="S71">
        <v>1.47</v>
      </c>
      <c r="T71">
        <v>19.22</v>
      </c>
      <c r="U71">
        <v>6.41</v>
      </c>
      <c r="V71">
        <v>6.39</v>
      </c>
      <c r="W71">
        <v>88.21</v>
      </c>
      <c r="X71">
        <v>17.64</v>
      </c>
      <c r="Y71">
        <v>28.49</v>
      </c>
      <c r="Z71">
        <v>16.739999999999998</v>
      </c>
      <c r="AA71">
        <v>24.67</v>
      </c>
      <c r="AB71">
        <v>12.33</v>
      </c>
      <c r="AC71">
        <v>3.53</v>
      </c>
      <c r="AD71">
        <v>10.06</v>
      </c>
      <c r="AE71">
        <v>10.06</v>
      </c>
      <c r="AF71">
        <v>1.32</v>
      </c>
    </row>
    <row r="72" spans="1:32">
      <c r="A72" t="s">
        <v>114</v>
      </c>
      <c r="B72" s="75">
        <v>249.54</v>
      </c>
      <c r="C72" s="75">
        <v>86.24</v>
      </c>
      <c r="D72" s="135">
        <f t="shared" si="1"/>
        <v>7.1099999999999994</v>
      </c>
      <c r="E72" s="75"/>
      <c r="F72" s="78">
        <v>2.2999999999999998</v>
      </c>
      <c r="G72" s="78">
        <v>2.2999999999999998</v>
      </c>
      <c r="H72" s="78">
        <v>2.36</v>
      </c>
      <c r="I72">
        <v>114.43</v>
      </c>
      <c r="J72">
        <v>132.9</v>
      </c>
      <c r="K72">
        <v>100.15</v>
      </c>
      <c r="L72">
        <v>1.1599999999999999</v>
      </c>
      <c r="M72">
        <v>18.510000000000002</v>
      </c>
      <c r="N72" s="135">
        <v>5.39</v>
      </c>
      <c r="O72" s="135">
        <v>0.24</v>
      </c>
      <c r="P72" s="135">
        <v>1.48</v>
      </c>
      <c r="Q72">
        <v>1.29</v>
      </c>
      <c r="R72">
        <v>6.59</v>
      </c>
      <c r="S72">
        <v>1.47</v>
      </c>
      <c r="T72">
        <v>19.14</v>
      </c>
      <c r="U72">
        <v>6.38</v>
      </c>
      <c r="V72">
        <v>6.37</v>
      </c>
      <c r="W72">
        <v>57.24</v>
      </c>
      <c r="X72">
        <v>11.45</v>
      </c>
      <c r="Y72">
        <v>17.89</v>
      </c>
      <c r="Z72">
        <v>12.31</v>
      </c>
      <c r="AA72">
        <v>12.67</v>
      </c>
      <c r="AB72">
        <v>6.33</v>
      </c>
      <c r="AC72">
        <v>3.52</v>
      </c>
      <c r="AD72">
        <v>10.11</v>
      </c>
      <c r="AE72">
        <v>10.11</v>
      </c>
      <c r="AF72">
        <v>1.32</v>
      </c>
    </row>
    <row r="73" spans="1:32">
      <c r="A73" t="s">
        <v>115</v>
      </c>
      <c r="B73" s="75">
        <v>249.54</v>
      </c>
      <c r="C73" s="75">
        <v>86.24</v>
      </c>
      <c r="D73" s="135">
        <f t="shared" si="1"/>
        <v>0.96</v>
      </c>
      <c r="E73" s="75"/>
      <c r="F73" s="78">
        <v>0.92</v>
      </c>
      <c r="G73" s="78">
        <v>0.92</v>
      </c>
      <c r="H73" s="78">
        <v>0.94</v>
      </c>
      <c r="I73">
        <v>114.43</v>
      </c>
      <c r="J73">
        <v>132.9</v>
      </c>
      <c r="K73">
        <v>100.15</v>
      </c>
      <c r="L73">
        <v>1.1599999999999999</v>
      </c>
      <c r="M73">
        <v>18.71</v>
      </c>
      <c r="N73" s="135">
        <v>0.96</v>
      </c>
      <c r="O73" s="135">
        <v>0</v>
      </c>
      <c r="P73" s="135">
        <v>0</v>
      </c>
      <c r="Q73">
        <v>1.29</v>
      </c>
      <c r="R73">
        <v>2.2799999999999998</v>
      </c>
      <c r="S73">
        <v>1.47</v>
      </c>
      <c r="T73">
        <v>19.12</v>
      </c>
      <c r="U73">
        <v>6.37</v>
      </c>
      <c r="V73">
        <v>6.38</v>
      </c>
      <c r="W73">
        <v>32.380000000000003</v>
      </c>
      <c r="X73">
        <v>6.48</v>
      </c>
      <c r="Y73">
        <v>8.58</v>
      </c>
      <c r="Z73">
        <v>6.99</v>
      </c>
      <c r="AA73">
        <v>6.67</v>
      </c>
      <c r="AB73">
        <v>3.33</v>
      </c>
      <c r="AC73">
        <v>3.53</v>
      </c>
      <c r="AD73">
        <v>10.210000000000001</v>
      </c>
      <c r="AE73">
        <v>10.210000000000001</v>
      </c>
      <c r="AF73">
        <v>1.32</v>
      </c>
    </row>
    <row r="74" spans="1:32">
      <c r="A74" t="s">
        <v>116</v>
      </c>
      <c r="B74" s="75">
        <v>249.54</v>
      </c>
      <c r="C74" s="75">
        <v>86.24</v>
      </c>
      <c r="D74" s="135">
        <f t="shared" si="1"/>
        <v>0</v>
      </c>
      <c r="E74" s="75"/>
      <c r="F74" s="78">
        <v>0.25</v>
      </c>
      <c r="G74" s="78">
        <v>0.25</v>
      </c>
      <c r="H74" s="78">
        <v>0.26</v>
      </c>
      <c r="I74">
        <v>114.43</v>
      </c>
      <c r="J74">
        <v>132.9</v>
      </c>
      <c r="K74">
        <v>100.15</v>
      </c>
      <c r="L74">
        <v>1.1599999999999999</v>
      </c>
      <c r="M74">
        <v>18.91</v>
      </c>
      <c r="N74" s="135">
        <v>0</v>
      </c>
      <c r="O74" s="135">
        <v>0</v>
      </c>
      <c r="P74" s="135">
        <v>0</v>
      </c>
      <c r="Q74">
        <v>1.29</v>
      </c>
      <c r="R74">
        <v>0.19</v>
      </c>
      <c r="S74">
        <v>1.47</v>
      </c>
      <c r="T74">
        <v>19.350000000000001</v>
      </c>
      <c r="U74">
        <v>6.45</v>
      </c>
      <c r="V74">
        <v>6.45</v>
      </c>
      <c r="W74">
        <v>13.34</v>
      </c>
      <c r="X74">
        <v>2.67</v>
      </c>
      <c r="Y74">
        <v>2.25</v>
      </c>
      <c r="Z74">
        <v>2.02</v>
      </c>
      <c r="AA74">
        <v>3.33</v>
      </c>
      <c r="AB74">
        <v>1.67</v>
      </c>
      <c r="AC74">
        <v>3.52</v>
      </c>
      <c r="AD74">
        <v>10.32</v>
      </c>
      <c r="AE74">
        <v>10.32</v>
      </c>
      <c r="AF74">
        <v>1.32</v>
      </c>
    </row>
    <row r="75" spans="1:32">
      <c r="A75" t="s">
        <v>117</v>
      </c>
      <c r="B75" s="75">
        <v>249.54</v>
      </c>
      <c r="C75" s="75">
        <v>86.24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114.43</v>
      </c>
      <c r="J75">
        <v>132.9</v>
      </c>
      <c r="K75">
        <v>100.15</v>
      </c>
      <c r="L75">
        <v>1.1599999999999999</v>
      </c>
      <c r="M75">
        <v>19.18</v>
      </c>
      <c r="N75" s="135">
        <v>0</v>
      </c>
      <c r="O75" s="135">
        <v>0</v>
      </c>
      <c r="P75" s="135">
        <v>0</v>
      </c>
      <c r="Q75">
        <v>1.21</v>
      </c>
      <c r="R75">
        <v>0</v>
      </c>
      <c r="S75">
        <v>1.47</v>
      </c>
      <c r="T75">
        <v>19.89</v>
      </c>
      <c r="U75">
        <v>6.63</v>
      </c>
      <c r="V75">
        <v>6.63</v>
      </c>
      <c r="W75">
        <v>5.46</v>
      </c>
      <c r="X75">
        <v>1.0900000000000001</v>
      </c>
      <c r="Y75">
        <v>0</v>
      </c>
      <c r="Z75">
        <v>0</v>
      </c>
      <c r="AA75">
        <v>0</v>
      </c>
      <c r="AB75">
        <v>0</v>
      </c>
      <c r="AC75">
        <v>3.53</v>
      </c>
      <c r="AD75">
        <v>9.6199999999999992</v>
      </c>
      <c r="AE75">
        <v>9.6199999999999992</v>
      </c>
      <c r="AF75">
        <v>1.32</v>
      </c>
    </row>
    <row r="76" spans="1:32">
      <c r="A76" t="s">
        <v>118</v>
      </c>
      <c r="B76" s="75">
        <v>249.54</v>
      </c>
      <c r="C76" s="75">
        <v>86.24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114.43</v>
      </c>
      <c r="J76">
        <v>132.9</v>
      </c>
      <c r="K76">
        <v>100.15</v>
      </c>
      <c r="L76">
        <v>1.1599999999999999</v>
      </c>
      <c r="M76">
        <v>19.71</v>
      </c>
      <c r="N76" s="135">
        <v>0</v>
      </c>
      <c r="O76" s="135">
        <v>0</v>
      </c>
      <c r="P76" s="135">
        <v>0</v>
      </c>
      <c r="Q76">
        <v>1.21</v>
      </c>
      <c r="R76">
        <v>0</v>
      </c>
      <c r="S76">
        <v>1.47</v>
      </c>
      <c r="T76">
        <v>19.829999999999998</v>
      </c>
      <c r="U76">
        <v>6.61</v>
      </c>
      <c r="V76">
        <v>6.6</v>
      </c>
      <c r="W76">
        <v>2.83</v>
      </c>
      <c r="X76">
        <v>0.56999999999999995</v>
      </c>
      <c r="Y76">
        <v>0</v>
      </c>
      <c r="Z76">
        <v>0</v>
      </c>
      <c r="AA76">
        <v>0</v>
      </c>
      <c r="AB76">
        <v>0</v>
      </c>
      <c r="AC76">
        <v>3.53</v>
      </c>
      <c r="AD76">
        <v>9</v>
      </c>
      <c r="AE76">
        <v>9</v>
      </c>
      <c r="AF76">
        <v>1.32</v>
      </c>
    </row>
    <row r="77" spans="1:32">
      <c r="A77" t="s">
        <v>119</v>
      </c>
      <c r="B77" s="75">
        <v>249.54</v>
      </c>
      <c r="C77" s="75">
        <v>86.24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114.43</v>
      </c>
      <c r="J77">
        <v>132.9</v>
      </c>
      <c r="K77">
        <v>100.15</v>
      </c>
      <c r="L77">
        <v>1.08</v>
      </c>
      <c r="M77">
        <v>13.46</v>
      </c>
      <c r="N77" s="135">
        <v>0</v>
      </c>
      <c r="O77" s="135">
        <v>0</v>
      </c>
      <c r="P77" s="135">
        <v>0</v>
      </c>
      <c r="Q77">
        <v>1.21</v>
      </c>
      <c r="R77">
        <v>0</v>
      </c>
      <c r="S77">
        <v>1.47</v>
      </c>
      <c r="T77">
        <v>22.76</v>
      </c>
      <c r="U77">
        <v>7.59</v>
      </c>
      <c r="V77">
        <v>7.58</v>
      </c>
      <c r="W77">
        <v>1.42</v>
      </c>
      <c r="X77">
        <v>0.28000000000000003</v>
      </c>
      <c r="Y77">
        <v>0</v>
      </c>
      <c r="Z77">
        <v>0</v>
      </c>
      <c r="AA77">
        <v>0</v>
      </c>
      <c r="AB77">
        <v>0</v>
      </c>
      <c r="AC77">
        <v>3.53</v>
      </c>
      <c r="AD77">
        <v>8.4499999999999993</v>
      </c>
      <c r="AE77">
        <v>8.4499999999999993</v>
      </c>
      <c r="AF77">
        <v>1.32</v>
      </c>
    </row>
    <row r="78" spans="1:32">
      <c r="A78" t="s">
        <v>120</v>
      </c>
      <c r="B78" s="75">
        <v>249.54</v>
      </c>
      <c r="C78" s="75">
        <v>86.24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114.43</v>
      </c>
      <c r="J78">
        <v>132.9</v>
      </c>
      <c r="K78">
        <v>100.15</v>
      </c>
      <c r="L78">
        <v>1.08</v>
      </c>
      <c r="M78">
        <v>14.06</v>
      </c>
      <c r="N78" s="135">
        <v>0</v>
      </c>
      <c r="O78" s="135">
        <v>0</v>
      </c>
      <c r="P78" s="135">
        <v>0</v>
      </c>
      <c r="Q78">
        <v>1.21</v>
      </c>
      <c r="R78">
        <v>0</v>
      </c>
      <c r="S78">
        <v>1.47</v>
      </c>
      <c r="T78">
        <v>23.76</v>
      </c>
      <c r="U78">
        <v>7.92</v>
      </c>
      <c r="V78">
        <v>7.92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3.53</v>
      </c>
      <c r="AD78">
        <v>8.0299999999999994</v>
      </c>
      <c r="AE78">
        <v>8.0299999999999994</v>
      </c>
      <c r="AF78">
        <v>1.32</v>
      </c>
    </row>
    <row r="79" spans="1:32">
      <c r="A79" t="s">
        <v>121</v>
      </c>
      <c r="B79" s="75">
        <v>249.54</v>
      </c>
      <c r="C79" s="75">
        <v>86.24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114.43</v>
      </c>
      <c r="J79">
        <v>132.9</v>
      </c>
      <c r="K79">
        <v>100.15</v>
      </c>
      <c r="L79">
        <v>1.08</v>
      </c>
      <c r="M79">
        <v>14.54</v>
      </c>
      <c r="N79" s="135">
        <v>0</v>
      </c>
      <c r="O79" s="135">
        <v>0</v>
      </c>
      <c r="P79" s="135">
        <v>0</v>
      </c>
      <c r="Q79">
        <v>1.21</v>
      </c>
      <c r="R79">
        <v>0</v>
      </c>
      <c r="S79">
        <v>1.38</v>
      </c>
      <c r="T79">
        <v>24.76</v>
      </c>
      <c r="U79">
        <v>8.25</v>
      </c>
      <c r="V79">
        <v>8.26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3.53</v>
      </c>
      <c r="AD79">
        <v>7.93</v>
      </c>
      <c r="AE79">
        <v>7.93</v>
      </c>
      <c r="AF79">
        <v>1.32</v>
      </c>
    </row>
    <row r="80" spans="1:32">
      <c r="A80" t="s">
        <v>122</v>
      </c>
      <c r="B80" s="75">
        <v>249.54</v>
      </c>
      <c r="C80" s="75">
        <v>86.24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114.43</v>
      </c>
      <c r="J80">
        <v>132.9</v>
      </c>
      <c r="K80">
        <v>100.15</v>
      </c>
      <c r="L80">
        <v>1.08</v>
      </c>
      <c r="M80">
        <v>10.02</v>
      </c>
      <c r="N80" s="135">
        <v>0</v>
      </c>
      <c r="O80" s="135">
        <v>0</v>
      </c>
      <c r="P80" s="135">
        <v>0</v>
      </c>
      <c r="Q80">
        <v>1.21</v>
      </c>
      <c r="R80">
        <v>0</v>
      </c>
      <c r="S80">
        <v>1.38</v>
      </c>
      <c r="T80">
        <v>25.26</v>
      </c>
      <c r="U80">
        <v>8.42</v>
      </c>
      <c r="V80">
        <v>8.42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3.59</v>
      </c>
      <c r="AD80">
        <v>7.87</v>
      </c>
      <c r="AE80">
        <v>7.87</v>
      </c>
      <c r="AF80">
        <v>1.32</v>
      </c>
    </row>
    <row r="81" spans="1:32">
      <c r="A81" t="s">
        <v>123</v>
      </c>
      <c r="B81" s="75">
        <v>249.54</v>
      </c>
      <c r="C81" s="75">
        <v>86.24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114.43</v>
      </c>
      <c r="J81">
        <v>132.9</v>
      </c>
      <c r="K81">
        <v>100.15</v>
      </c>
      <c r="L81">
        <v>1.08</v>
      </c>
      <c r="M81">
        <v>10.18</v>
      </c>
      <c r="N81" s="135">
        <v>0</v>
      </c>
      <c r="O81" s="135">
        <v>0</v>
      </c>
      <c r="P81" s="135">
        <v>0</v>
      </c>
      <c r="Q81">
        <v>1.21</v>
      </c>
      <c r="R81">
        <v>0</v>
      </c>
      <c r="S81">
        <v>1.38</v>
      </c>
      <c r="T81">
        <v>27.26</v>
      </c>
      <c r="U81">
        <v>9.09</v>
      </c>
      <c r="V81">
        <v>9.08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3.65</v>
      </c>
      <c r="AD81">
        <v>7.72</v>
      </c>
      <c r="AE81">
        <v>7.72</v>
      </c>
      <c r="AF81">
        <v>1.32</v>
      </c>
    </row>
    <row r="82" spans="1:32">
      <c r="A82" t="s">
        <v>124</v>
      </c>
      <c r="B82" s="75">
        <v>249.54</v>
      </c>
      <c r="C82" s="75">
        <v>86.24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114.43</v>
      </c>
      <c r="J82">
        <v>132.9</v>
      </c>
      <c r="K82">
        <v>100.15</v>
      </c>
      <c r="L82">
        <v>1.08</v>
      </c>
      <c r="M82">
        <v>10.36</v>
      </c>
      <c r="N82" s="135">
        <v>0</v>
      </c>
      <c r="O82" s="135">
        <v>0</v>
      </c>
      <c r="P82" s="135">
        <v>0</v>
      </c>
      <c r="Q82">
        <v>1.21</v>
      </c>
      <c r="R82">
        <v>0</v>
      </c>
      <c r="S82">
        <v>1.38</v>
      </c>
      <c r="T82">
        <v>18.57</v>
      </c>
      <c r="U82">
        <v>6.19</v>
      </c>
      <c r="V82">
        <v>6.18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3.46</v>
      </c>
      <c r="AD82">
        <v>7.64</v>
      </c>
      <c r="AE82">
        <v>7.64</v>
      </c>
      <c r="AF82">
        <v>1.32</v>
      </c>
    </row>
    <row r="83" spans="1:32">
      <c r="A83" t="s">
        <v>125</v>
      </c>
      <c r="B83" s="75">
        <v>249.54</v>
      </c>
      <c r="C83" s="75">
        <v>86.24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114.43</v>
      </c>
      <c r="J83">
        <v>132.9</v>
      </c>
      <c r="K83">
        <v>100.15</v>
      </c>
      <c r="L83">
        <v>1</v>
      </c>
      <c r="M83">
        <v>10.47</v>
      </c>
      <c r="N83" s="135">
        <v>0</v>
      </c>
      <c r="O83" s="135">
        <v>0</v>
      </c>
      <c r="P83" s="135">
        <v>0</v>
      </c>
      <c r="Q83">
        <v>1.21</v>
      </c>
      <c r="R83">
        <v>0</v>
      </c>
      <c r="S83">
        <v>1.38</v>
      </c>
      <c r="T83">
        <v>18.829999999999998</v>
      </c>
      <c r="U83">
        <v>6.28</v>
      </c>
      <c r="V83">
        <v>6.26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3.53</v>
      </c>
      <c r="AD83">
        <v>7.9</v>
      </c>
      <c r="AE83">
        <v>7.9</v>
      </c>
      <c r="AF83">
        <v>1.35</v>
      </c>
    </row>
    <row r="84" spans="1:32">
      <c r="A84" t="s">
        <v>126</v>
      </c>
      <c r="B84" s="75">
        <v>249.54</v>
      </c>
      <c r="C84" s="75">
        <v>86.24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114.43</v>
      </c>
      <c r="J84">
        <v>132.9</v>
      </c>
      <c r="K84">
        <v>100.15</v>
      </c>
      <c r="L84">
        <v>1</v>
      </c>
      <c r="M84">
        <v>10.58</v>
      </c>
      <c r="N84" s="135">
        <v>0</v>
      </c>
      <c r="O84" s="135">
        <v>0</v>
      </c>
      <c r="P84" s="135">
        <v>0</v>
      </c>
      <c r="Q84">
        <v>1.21</v>
      </c>
      <c r="R84">
        <v>0</v>
      </c>
      <c r="S84">
        <v>1.38</v>
      </c>
      <c r="T84">
        <v>19.010000000000002</v>
      </c>
      <c r="U84">
        <v>6.34</v>
      </c>
      <c r="V84">
        <v>6.33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3.52</v>
      </c>
      <c r="AD84">
        <v>8.11</v>
      </c>
      <c r="AE84">
        <v>8.11</v>
      </c>
      <c r="AF84">
        <v>1.35</v>
      </c>
    </row>
    <row r="85" spans="1:32">
      <c r="A85" t="s">
        <v>127</v>
      </c>
      <c r="B85" s="75">
        <v>249.54</v>
      </c>
      <c r="C85" s="75">
        <v>86.24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114.43</v>
      </c>
      <c r="J85">
        <v>132.9</v>
      </c>
      <c r="K85">
        <v>100.15</v>
      </c>
      <c r="L85">
        <v>1</v>
      </c>
      <c r="M85">
        <v>10.65</v>
      </c>
      <c r="N85" s="135">
        <v>0</v>
      </c>
      <c r="O85" s="135">
        <v>0</v>
      </c>
      <c r="P85" s="135">
        <v>0</v>
      </c>
      <c r="Q85">
        <v>1.21</v>
      </c>
      <c r="R85">
        <v>0</v>
      </c>
      <c r="S85">
        <v>1.38</v>
      </c>
      <c r="T85">
        <v>19.739999999999998</v>
      </c>
      <c r="U85">
        <v>6.58</v>
      </c>
      <c r="V85">
        <v>6.57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3.53</v>
      </c>
      <c r="AD85">
        <v>8.43</v>
      </c>
      <c r="AE85">
        <v>8.43</v>
      </c>
      <c r="AF85">
        <v>1.4</v>
      </c>
    </row>
    <row r="86" spans="1:32">
      <c r="A86" t="s">
        <v>128</v>
      </c>
      <c r="B86" s="75">
        <v>249.54</v>
      </c>
      <c r="C86" s="75">
        <v>86.24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114.43</v>
      </c>
      <c r="J86">
        <v>132.9</v>
      </c>
      <c r="K86">
        <v>100.15</v>
      </c>
      <c r="L86">
        <v>1</v>
      </c>
      <c r="M86">
        <v>10.68</v>
      </c>
      <c r="N86" s="135">
        <v>0</v>
      </c>
      <c r="O86" s="135">
        <v>0</v>
      </c>
      <c r="P86" s="135">
        <v>0</v>
      </c>
      <c r="Q86">
        <v>1.21</v>
      </c>
      <c r="R86">
        <v>0</v>
      </c>
      <c r="S86">
        <v>1.38</v>
      </c>
      <c r="T86">
        <v>20.9</v>
      </c>
      <c r="U86">
        <v>6.97</v>
      </c>
      <c r="V86">
        <v>6.95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3.52</v>
      </c>
      <c r="AD86">
        <v>8.83</v>
      </c>
      <c r="AE86">
        <v>8.83</v>
      </c>
      <c r="AF86">
        <v>1.44</v>
      </c>
    </row>
    <row r="87" spans="1:32">
      <c r="A87" t="s">
        <v>129</v>
      </c>
      <c r="B87" s="75">
        <v>249.54</v>
      </c>
      <c r="C87" s="75">
        <v>86.24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114.43</v>
      </c>
      <c r="J87">
        <v>132.9</v>
      </c>
      <c r="K87">
        <v>100.15</v>
      </c>
      <c r="L87">
        <v>1</v>
      </c>
      <c r="M87">
        <v>10.63</v>
      </c>
      <c r="N87" s="135">
        <v>0</v>
      </c>
      <c r="O87" s="135">
        <v>0</v>
      </c>
      <c r="P87" s="135">
        <v>0</v>
      </c>
      <c r="Q87">
        <v>1.21</v>
      </c>
      <c r="R87">
        <v>0</v>
      </c>
      <c r="S87">
        <v>1.38</v>
      </c>
      <c r="T87">
        <v>21.31</v>
      </c>
      <c r="U87">
        <v>7.1</v>
      </c>
      <c r="V87">
        <v>7.11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3.53</v>
      </c>
      <c r="AD87">
        <v>9.6199999999999992</v>
      </c>
      <c r="AE87">
        <v>9.6199999999999992</v>
      </c>
      <c r="AF87">
        <v>1.35</v>
      </c>
    </row>
    <row r="88" spans="1:32">
      <c r="A88" t="s">
        <v>130</v>
      </c>
      <c r="B88" s="75">
        <v>249.54</v>
      </c>
      <c r="C88" s="75">
        <v>86.24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114.43</v>
      </c>
      <c r="J88">
        <v>132.9</v>
      </c>
      <c r="K88">
        <v>100.15</v>
      </c>
      <c r="L88">
        <v>1</v>
      </c>
      <c r="M88">
        <v>10.55</v>
      </c>
      <c r="N88" s="135">
        <v>0</v>
      </c>
      <c r="O88" s="135">
        <v>0</v>
      </c>
      <c r="P88" s="135">
        <v>0</v>
      </c>
      <c r="Q88">
        <v>1.21</v>
      </c>
      <c r="R88">
        <v>0</v>
      </c>
      <c r="S88">
        <v>1.38</v>
      </c>
      <c r="T88">
        <v>21.63</v>
      </c>
      <c r="U88">
        <v>7.21</v>
      </c>
      <c r="V88">
        <v>7.21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3.53</v>
      </c>
      <c r="AD88">
        <v>10.58</v>
      </c>
      <c r="AE88">
        <v>10.58</v>
      </c>
      <c r="AF88">
        <v>1.35</v>
      </c>
    </row>
    <row r="89" spans="1:32">
      <c r="A89" t="s">
        <v>131</v>
      </c>
      <c r="B89" s="75">
        <v>249.54</v>
      </c>
      <c r="C89" s="75">
        <v>86.24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114.43</v>
      </c>
      <c r="J89">
        <v>132.9</v>
      </c>
      <c r="K89">
        <v>100.15</v>
      </c>
      <c r="L89">
        <v>1</v>
      </c>
      <c r="M89">
        <v>13.25</v>
      </c>
      <c r="N89" s="135">
        <v>0</v>
      </c>
      <c r="O89" s="135">
        <v>0</v>
      </c>
      <c r="P89" s="135">
        <v>0</v>
      </c>
      <c r="Q89">
        <v>1.21</v>
      </c>
      <c r="R89">
        <v>0</v>
      </c>
      <c r="S89">
        <v>1.38</v>
      </c>
      <c r="T89">
        <v>22.63</v>
      </c>
      <c r="U89">
        <v>7.54</v>
      </c>
      <c r="V89">
        <v>7.55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3.53</v>
      </c>
      <c r="AD89">
        <v>26.51</v>
      </c>
      <c r="AE89">
        <v>26.51</v>
      </c>
      <c r="AF89">
        <v>1.4</v>
      </c>
    </row>
    <row r="90" spans="1:32">
      <c r="A90" t="s">
        <v>132</v>
      </c>
      <c r="B90" s="75">
        <v>249.54</v>
      </c>
      <c r="C90" s="75">
        <v>86.24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114.43</v>
      </c>
      <c r="J90">
        <v>132.9</v>
      </c>
      <c r="K90">
        <v>100.15</v>
      </c>
      <c r="L90">
        <v>1</v>
      </c>
      <c r="M90">
        <v>13.13</v>
      </c>
      <c r="N90" s="135">
        <v>0</v>
      </c>
      <c r="O90" s="135">
        <v>0</v>
      </c>
      <c r="P90" s="135">
        <v>0</v>
      </c>
      <c r="Q90">
        <v>1.21</v>
      </c>
      <c r="R90">
        <v>0</v>
      </c>
      <c r="S90">
        <v>1.38</v>
      </c>
      <c r="T90">
        <v>23.32</v>
      </c>
      <c r="U90">
        <v>7.77</v>
      </c>
      <c r="V90">
        <v>7.77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3.53</v>
      </c>
      <c r="AD90">
        <v>28.84</v>
      </c>
      <c r="AE90">
        <v>28.84</v>
      </c>
      <c r="AF90">
        <v>1.44</v>
      </c>
    </row>
    <row r="91" spans="1:32">
      <c r="A91" t="s">
        <v>133</v>
      </c>
      <c r="B91" s="75">
        <v>249.54</v>
      </c>
      <c r="C91" s="75">
        <v>86.24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114.43</v>
      </c>
      <c r="J91">
        <v>132.9</v>
      </c>
      <c r="K91">
        <v>100.15</v>
      </c>
      <c r="L91">
        <v>0.93</v>
      </c>
      <c r="M91">
        <v>13</v>
      </c>
      <c r="N91" s="135">
        <v>0</v>
      </c>
      <c r="O91" s="135">
        <v>0</v>
      </c>
      <c r="P91" s="135">
        <v>0</v>
      </c>
      <c r="Q91">
        <v>1.21</v>
      </c>
      <c r="R91">
        <v>0</v>
      </c>
      <c r="S91">
        <v>1.33</v>
      </c>
      <c r="T91">
        <v>24.85</v>
      </c>
      <c r="U91">
        <v>8.2799999999999994</v>
      </c>
      <c r="V91">
        <v>8.2799999999999994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3.53</v>
      </c>
      <c r="AD91">
        <v>31.17</v>
      </c>
      <c r="AE91">
        <v>31.17</v>
      </c>
      <c r="AF91">
        <v>1.54</v>
      </c>
    </row>
    <row r="92" spans="1:32">
      <c r="A92" t="s">
        <v>134</v>
      </c>
      <c r="B92" s="75">
        <v>249.54</v>
      </c>
      <c r="C92" s="75">
        <v>86.24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93.79</v>
      </c>
      <c r="J92">
        <v>132.9</v>
      </c>
      <c r="K92">
        <v>100.15</v>
      </c>
      <c r="L92">
        <v>0.93</v>
      </c>
      <c r="M92">
        <v>12.82</v>
      </c>
      <c r="N92" s="135">
        <v>0</v>
      </c>
      <c r="O92" s="135">
        <v>0</v>
      </c>
      <c r="P92" s="135">
        <v>0</v>
      </c>
      <c r="Q92">
        <v>1.21</v>
      </c>
      <c r="R92">
        <v>0</v>
      </c>
      <c r="S92">
        <v>1.33</v>
      </c>
      <c r="T92">
        <v>26.64</v>
      </c>
      <c r="U92">
        <v>8.8800000000000008</v>
      </c>
      <c r="V92">
        <v>8.8800000000000008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3.59</v>
      </c>
      <c r="AD92">
        <v>32.840000000000003</v>
      </c>
      <c r="AE92">
        <v>32.840000000000003</v>
      </c>
      <c r="AF92">
        <v>1.59</v>
      </c>
    </row>
    <row r="93" spans="1:32">
      <c r="A93" t="s">
        <v>135</v>
      </c>
      <c r="B93" s="75">
        <v>249.54</v>
      </c>
      <c r="C93" s="75">
        <v>86.24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12.64</v>
      </c>
      <c r="N93" s="135">
        <v>0</v>
      </c>
      <c r="O93" s="135">
        <v>0</v>
      </c>
      <c r="P93" s="135">
        <v>0</v>
      </c>
      <c r="Q93">
        <v>1.21</v>
      </c>
      <c r="R93">
        <v>0</v>
      </c>
      <c r="S93">
        <v>1.33</v>
      </c>
      <c r="T93">
        <v>28.83</v>
      </c>
      <c r="U93">
        <v>9.61</v>
      </c>
      <c r="V93">
        <v>9.61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3.65</v>
      </c>
      <c r="AD93">
        <v>35.17</v>
      </c>
      <c r="AE93">
        <v>35.17</v>
      </c>
      <c r="AF93">
        <v>1.63</v>
      </c>
    </row>
    <row r="94" spans="1:32">
      <c r="A94" t="s">
        <v>136</v>
      </c>
      <c r="B94" s="75">
        <v>249.54</v>
      </c>
      <c r="C94" s="75">
        <v>86.24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12.44</v>
      </c>
      <c r="N94" s="135">
        <v>0</v>
      </c>
      <c r="O94" s="135">
        <v>0</v>
      </c>
      <c r="P94" s="135">
        <v>0</v>
      </c>
      <c r="Q94">
        <v>1.21</v>
      </c>
      <c r="R94">
        <v>0</v>
      </c>
      <c r="S94">
        <v>1.33</v>
      </c>
      <c r="T94">
        <v>40.130000000000003</v>
      </c>
      <c r="U94">
        <v>13.38</v>
      </c>
      <c r="V94">
        <v>13.37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3.46</v>
      </c>
      <c r="AD94">
        <v>37.51</v>
      </c>
      <c r="AE94">
        <v>37.51</v>
      </c>
      <c r="AF94">
        <v>1.69</v>
      </c>
    </row>
    <row r="95" spans="1:32">
      <c r="A95" t="s">
        <v>137</v>
      </c>
      <c r="B95" s="75">
        <v>249.54</v>
      </c>
      <c r="C95" s="75">
        <v>86.24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0.93</v>
      </c>
      <c r="M95">
        <v>12.25</v>
      </c>
      <c r="N95" s="135">
        <v>0</v>
      </c>
      <c r="O95" s="135">
        <v>0</v>
      </c>
      <c r="P95" s="135">
        <v>0</v>
      </c>
      <c r="Q95">
        <v>1.21</v>
      </c>
      <c r="R95">
        <v>0</v>
      </c>
      <c r="S95">
        <v>1.33</v>
      </c>
      <c r="T95">
        <v>43.63</v>
      </c>
      <c r="U95">
        <v>14.54</v>
      </c>
      <c r="V95">
        <v>14.55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3.69</v>
      </c>
      <c r="AD95">
        <v>38.56</v>
      </c>
      <c r="AE95">
        <v>38.56</v>
      </c>
      <c r="AF95">
        <v>1.73</v>
      </c>
    </row>
    <row r="96" spans="1:32">
      <c r="A96" t="s">
        <v>138</v>
      </c>
      <c r="B96" s="75">
        <v>249.54</v>
      </c>
      <c r="C96" s="75">
        <v>86.24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0.93</v>
      </c>
      <c r="M96">
        <v>15.04</v>
      </c>
      <c r="N96" s="135">
        <v>0</v>
      </c>
      <c r="O96" s="135">
        <v>0</v>
      </c>
      <c r="P96" s="135">
        <v>0</v>
      </c>
      <c r="Q96">
        <v>1.21</v>
      </c>
      <c r="R96">
        <v>0</v>
      </c>
      <c r="S96">
        <v>1.33</v>
      </c>
      <c r="T96">
        <v>46.83</v>
      </c>
      <c r="U96">
        <v>15.61</v>
      </c>
      <c r="V96">
        <v>15.6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5.22</v>
      </c>
      <c r="AD96">
        <v>41.43</v>
      </c>
      <c r="AE96">
        <v>41.43</v>
      </c>
      <c r="AF96">
        <v>1.73</v>
      </c>
    </row>
    <row r="97" spans="1:36">
      <c r="A97" t="s">
        <v>139</v>
      </c>
      <c r="B97" s="75">
        <v>249.54</v>
      </c>
      <c r="C97" s="75">
        <v>86.24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0.93</v>
      </c>
      <c r="M97">
        <v>14.98</v>
      </c>
      <c r="N97" s="135">
        <v>0</v>
      </c>
      <c r="O97" s="135">
        <v>0</v>
      </c>
      <c r="P97" s="135">
        <v>0</v>
      </c>
      <c r="Q97">
        <v>1.21</v>
      </c>
      <c r="R97">
        <v>0</v>
      </c>
      <c r="S97">
        <v>1.33</v>
      </c>
      <c r="T97">
        <v>50.63</v>
      </c>
      <c r="U97">
        <v>16.88</v>
      </c>
      <c r="V97">
        <v>16.87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5.51</v>
      </c>
      <c r="AD97">
        <v>44.3</v>
      </c>
      <c r="AE97">
        <v>44.3</v>
      </c>
      <c r="AF97">
        <v>1.73</v>
      </c>
    </row>
    <row r="98" spans="1:36">
      <c r="A98" t="s">
        <v>140</v>
      </c>
      <c r="B98" s="75">
        <v>249.54</v>
      </c>
      <c r="C98" s="75">
        <v>86.24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65.66</v>
      </c>
      <c r="J98">
        <v>132.9</v>
      </c>
      <c r="K98">
        <v>100.15</v>
      </c>
      <c r="L98">
        <v>0.93</v>
      </c>
      <c r="M98">
        <v>14.94</v>
      </c>
      <c r="N98" s="135">
        <v>0</v>
      </c>
      <c r="O98" s="135">
        <v>0</v>
      </c>
      <c r="P98" s="135">
        <v>0</v>
      </c>
      <c r="Q98">
        <v>1.21</v>
      </c>
      <c r="R98">
        <v>0</v>
      </c>
      <c r="S98">
        <v>1.33</v>
      </c>
      <c r="T98">
        <v>52.63</v>
      </c>
      <c r="U98">
        <v>17.54</v>
      </c>
      <c r="V98">
        <v>17.55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5.84</v>
      </c>
      <c r="AD98">
        <v>44.3</v>
      </c>
      <c r="AE98">
        <v>44.3</v>
      </c>
      <c r="AF98">
        <v>1.73</v>
      </c>
    </row>
    <row r="99" spans="1:36">
      <c r="A99" t="s">
        <v>141</v>
      </c>
      <c r="B99" s="75">
        <f>SUM(B3:B98)/4000</f>
        <v>5.4412600000000113</v>
      </c>
      <c r="C99" s="75">
        <f t="shared" ref="C99:L99" si="2">SUM(C3:C98)/4000</f>
        <v>1.8533074999999968</v>
      </c>
      <c r="D99" s="135">
        <f t="shared" ref="D99" si="3">SUM(D3:D98)/4000</f>
        <v>0.79828250000000034</v>
      </c>
      <c r="E99" s="75"/>
      <c r="F99" s="78">
        <f t="shared" si="2"/>
        <v>0.11536249999999999</v>
      </c>
      <c r="G99" s="78">
        <f t="shared" si="2"/>
        <v>0.11536249999999999</v>
      </c>
      <c r="H99" s="78">
        <f t="shared" si="2"/>
        <v>0.11824500000000002</v>
      </c>
      <c r="I99">
        <f t="shared" si="2"/>
        <v>2.2201800000000014</v>
      </c>
      <c r="J99">
        <f t="shared" si="2"/>
        <v>3.1895999999999947</v>
      </c>
      <c r="K99">
        <f t="shared" si="2"/>
        <v>2.403599999999996</v>
      </c>
      <c r="L99">
        <f t="shared" si="2"/>
        <v>2.4254999999999999E-2</v>
      </c>
      <c r="M99">
        <f t="shared" ref="M99:AB99" si="4">SUM(M3:M98)/4000</f>
        <v>0.26724500000000001</v>
      </c>
      <c r="N99" s="135">
        <f t="shared" si="4"/>
        <v>0.27676249999999986</v>
      </c>
      <c r="O99" s="135">
        <f t="shared" si="4"/>
        <v>0.25987999999999983</v>
      </c>
      <c r="P99" s="135">
        <f t="shared" si="4"/>
        <v>0.26164000000000021</v>
      </c>
      <c r="Q99">
        <f t="shared" si="4"/>
        <v>2.8959999999999993E-2</v>
      </c>
      <c r="R99">
        <f t="shared" si="4"/>
        <v>0.97481249999999997</v>
      </c>
      <c r="S99">
        <f t="shared" si="4"/>
        <v>3.2639999999999961E-2</v>
      </c>
      <c r="T99">
        <f t="shared" si="4"/>
        <v>0.4331350000000001</v>
      </c>
      <c r="U99">
        <f t="shared" si="4"/>
        <v>0.14438999999999999</v>
      </c>
      <c r="V99">
        <f t="shared" si="4"/>
        <v>0.14431499999999994</v>
      </c>
      <c r="W99">
        <f t="shared" si="4"/>
        <v>1.867645</v>
      </c>
      <c r="X99">
        <f t="shared" si="4"/>
        <v>0.37352000000000002</v>
      </c>
      <c r="Y99">
        <f t="shared" si="4"/>
        <v>0.71523750000000008</v>
      </c>
      <c r="Z99">
        <f t="shared" si="4"/>
        <v>0.36688749999999998</v>
      </c>
      <c r="AA99">
        <f t="shared" si="4"/>
        <v>0.72720250000000031</v>
      </c>
      <c r="AB99">
        <f t="shared" si="4"/>
        <v>0.36354750000000002</v>
      </c>
      <c r="AC99">
        <f t="shared" ref="AC99:AJ99" si="5">SUM(AC3:AC98)/4000</f>
        <v>6.4437499999999981E-2</v>
      </c>
      <c r="AD99">
        <f t="shared" si="5"/>
        <v>0.27370499999999998</v>
      </c>
      <c r="AE99">
        <f t="shared" si="5"/>
        <v>0.27370499999999998</v>
      </c>
      <c r="AF99">
        <f t="shared" si="5"/>
        <v>3.2512499999999944E-2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95</v>
      </c>
      <c r="C27" s="136">
        <f>'IDT-1 Calculation'!DG27</f>
        <v>-40.219000000000001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-54.780999999999999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199</v>
      </c>
      <c r="C28" s="136">
        <f>'IDT-1 Calculation'!DG28</f>
        <v>-130.81899999999999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-68.180999999999997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37</v>
      </c>
      <c r="C29" s="136">
        <f>'IDT-1 Calculation'!DG29</f>
        <v>-15.664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-21.335999999999999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85</v>
      </c>
      <c r="C30" s="136">
        <f>'IDT-1 Calculation'!DG30</f>
        <v>-35.985999999999997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-49.014000000000003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46</v>
      </c>
      <c r="C31" s="136">
        <f>'IDT-1 Calculation'!DG31</f>
        <v>-19.475000000000001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-26.524999999999999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-132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98.296999999999997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-98.296999999999997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65.162999999999997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-65.162999999999997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47.655000000000001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-47.655000000000001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43.706000000000003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-43.706000000000003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19.648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-19.648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32</v>
      </c>
      <c r="C61" s="136">
        <f>'IDT-1 Calculation'!DG61</f>
        <v>-32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30</v>
      </c>
      <c r="C62" s="136">
        <f>'IDT-1 Calculation'!DG62</f>
        <v>-12.701000000000001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-17.298999999999999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12</v>
      </c>
      <c r="C64" s="136">
        <f>'IDT-1 Calculation'!DG64</f>
        <v>-5.08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-6.92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30</v>
      </c>
      <c r="C65" s="136">
        <f>'IDT-1 Calculation'!DG65</f>
        <v>-12.701000000000001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-17.298999999999999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66</v>
      </c>
      <c r="C66" s="136">
        <f>'IDT-1 Calculation'!DG66</f>
        <v>-27.942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-38.058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88.248999999999995</v>
      </c>
      <c r="C67" s="136">
        <f>'IDT-1 Calculation'!DG67</f>
        <v>-5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-83.248999999999995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63.518000000000001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-63.518000000000001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44.466999999999999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-44.466999999999999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16.652000000000001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-16.652000000000001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9.9689999999999994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-9.9689999999999994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6.4480000000000004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-6.4480000000000004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3.3580000000000001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-3.3580000000000001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15.372999999999999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-15.372999999999999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51.238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-51.238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76.793000000000006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-76.793000000000006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111.261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-111.261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164.33799999999999</v>
      </c>
      <c r="C87" s="136">
        <f>'IDT-1 Calculation'!DG87</f>
        <v>-30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-134.33799999999999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193.828</v>
      </c>
      <c r="C88" s="136">
        <f>'IDT-1 Calculation'!DG88</f>
        <v>-40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-153.828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216.828</v>
      </c>
      <c r="C89" s="136">
        <f>'IDT-1 Calculation'!DG89</f>
        <v>-55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-161.828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225.328</v>
      </c>
      <c r="C90" s="136">
        <f>'IDT-1 Calculation'!DG90</f>
        <v>-70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-155.328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266.178</v>
      </c>
      <c r="C91" s="136">
        <f>'IDT-1 Calculation'!DG91</f>
        <v>-90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-176.178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257</v>
      </c>
      <c r="C92" s="136">
        <f>'IDT-1 Calculation'!DG92</f>
        <v>-108.804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-148.196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187</v>
      </c>
      <c r="C93" s="136">
        <f>'IDT-1 Calculation'!DG93</f>
        <v>-79.168999999999997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-107.831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100</v>
      </c>
      <c r="C94" s="136">
        <f>'IDT-1 Calculation'!DG94</f>
        <v>-100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102</v>
      </c>
      <c r="C95" s="136">
        <f>'IDT-1 Calculation'!DG95</f>
        <v>-95.421999999999997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-6.5780000000000003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30</v>
      </c>
      <c r="C96" s="136">
        <f>'IDT-1 Calculation'!DG96</f>
        <v>-12.701000000000001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-17.298999999999999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0.85232375000000016</v>
      </c>
      <c r="C99" s="152">
        <f>SUM(C3:C98)/4000</f>
        <v>-0.25467075</v>
      </c>
      <c r="D99" s="152">
        <f>SUM(D3:D98)/4000</f>
        <v>0</v>
      </c>
      <c r="E99" s="152">
        <f>SUM(E3:E98)/4000</f>
        <v>0</v>
      </c>
      <c r="F99" s="152">
        <f>SUM(F3:F98)/4000</f>
        <v>-0.59765299999999999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281.77601772049309</v>
      </c>
      <c r="L3">
        <v>0</v>
      </c>
      <c r="M3">
        <v>62.638852624109198</v>
      </c>
      <c r="N3">
        <v>51.12500013135751</v>
      </c>
      <c r="O3">
        <v>72.140624762665738</v>
      </c>
      <c r="P3">
        <v>24.255302529303414</v>
      </c>
      <c r="Q3">
        <v>4.639945138405122</v>
      </c>
      <c r="R3">
        <v>17.962638498439802</v>
      </c>
      <c r="S3">
        <v>5.9669107178562406</v>
      </c>
      <c r="T3">
        <v>0</v>
      </c>
      <c r="U3">
        <v>51.649963519548159</v>
      </c>
      <c r="V3">
        <v>0</v>
      </c>
      <c r="W3">
        <v>18.640696528946346</v>
      </c>
      <c r="X3">
        <v>64.648682841141664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30.376038388019204</v>
      </c>
      <c r="AH3">
        <v>0</v>
      </c>
      <c r="AI3">
        <v>0</v>
      </c>
      <c r="AJ3">
        <v>0</v>
      </c>
      <c r="AK3">
        <v>23.365738592882487</v>
      </c>
      <c r="AL3">
        <v>1.9030001754939962</v>
      </c>
      <c r="AM3">
        <v>0</v>
      </c>
      <c r="AN3">
        <v>0</v>
      </c>
      <c r="AO3">
        <v>0</v>
      </c>
      <c r="AP3">
        <v>0.50524409267376325</v>
      </c>
      <c r="AQ3">
        <v>0</v>
      </c>
      <c r="AR3">
        <v>12.095353487789605</v>
      </c>
      <c r="AS3">
        <v>7.3100109730745135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30.81464449526689</v>
      </c>
      <c r="BB3">
        <f>SUM(B3:AZ3)-BA3</f>
        <v>706.37780754461187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281.77836593991776</v>
      </c>
      <c r="L4">
        <v>0</v>
      </c>
      <c r="M4">
        <v>62.638852624109198</v>
      </c>
      <c r="N4">
        <v>51.12500013135751</v>
      </c>
      <c r="O4">
        <v>72.140624762665738</v>
      </c>
      <c r="P4">
        <v>24.255302529303414</v>
      </c>
      <c r="Q4">
        <v>4.639945138405122</v>
      </c>
      <c r="R4">
        <v>7.7919514677455828</v>
      </c>
      <c r="S4">
        <v>5.9669107178562406</v>
      </c>
      <c r="T4">
        <v>0</v>
      </c>
      <c r="U4">
        <v>51.649963519548159</v>
      </c>
      <c r="V4">
        <v>0</v>
      </c>
      <c r="W4">
        <v>18.640696528946346</v>
      </c>
      <c r="X4">
        <v>64.648682841141664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30.376038388019204</v>
      </c>
      <c r="AH4">
        <v>0</v>
      </c>
      <c r="AI4">
        <v>0</v>
      </c>
      <c r="AJ4">
        <v>0</v>
      </c>
      <c r="AK4">
        <v>23.365738592882487</v>
      </c>
      <c r="AL4">
        <v>1.9030001754939962</v>
      </c>
      <c r="AM4">
        <v>0</v>
      </c>
      <c r="AN4">
        <v>0</v>
      </c>
      <c r="AO4">
        <v>0</v>
      </c>
      <c r="AP4">
        <v>0.50524409267376325</v>
      </c>
      <c r="AQ4">
        <v>0</v>
      </c>
      <c r="AR4">
        <v>12.095353487789605</v>
      </c>
      <c r="AS4">
        <v>7.3100109730745135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30.389607932955826</v>
      </c>
      <c r="BB4">
        <f t="shared" ref="BB4:BB67" si="0">SUM(B4:AZ4)-BA4</f>
        <v>696.63450529565341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281.77601772049309</v>
      </c>
      <c r="L5">
        <v>0</v>
      </c>
      <c r="M5">
        <v>62.638852624109198</v>
      </c>
      <c r="N5">
        <v>51.12500013135751</v>
      </c>
      <c r="O5">
        <v>72.140624762665738</v>
      </c>
      <c r="P5">
        <v>24.255302529303414</v>
      </c>
      <c r="Q5">
        <v>4.639945138405122</v>
      </c>
      <c r="R5">
        <v>5.2476256786598077</v>
      </c>
      <c r="S5">
        <v>5.9669107178562406</v>
      </c>
      <c r="T5">
        <v>0</v>
      </c>
      <c r="U5">
        <v>51.649963519548159</v>
      </c>
      <c r="V5">
        <v>0</v>
      </c>
      <c r="W5">
        <v>4.9879160537618832</v>
      </c>
      <c r="X5">
        <v>14.965663074476005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30.376038388019204</v>
      </c>
      <c r="AH5">
        <v>0</v>
      </c>
      <c r="AI5">
        <v>0</v>
      </c>
      <c r="AJ5">
        <v>0</v>
      </c>
      <c r="AK5">
        <v>23.365738592882487</v>
      </c>
      <c r="AL5">
        <v>1.9030001754939962</v>
      </c>
      <c r="AM5">
        <v>0</v>
      </c>
      <c r="AN5">
        <v>0</v>
      </c>
      <c r="AO5">
        <v>0</v>
      </c>
      <c r="AP5">
        <v>0.50524409267376325</v>
      </c>
      <c r="AQ5">
        <v>0</v>
      </c>
      <c r="AR5">
        <v>4.8381413951158416</v>
      </c>
      <c r="AS5">
        <v>4.4803290695053217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27.214088340247798</v>
      </c>
      <c r="BB5">
        <f t="shared" si="0"/>
        <v>623.84065664175785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281.77836593991776</v>
      </c>
      <c r="L6">
        <v>0</v>
      </c>
      <c r="M6">
        <v>62.638852624109198</v>
      </c>
      <c r="N6">
        <v>51.12500013135751</v>
      </c>
      <c r="O6">
        <v>72.140624762665738</v>
      </c>
      <c r="P6">
        <v>24.255302529303414</v>
      </c>
      <c r="Q6">
        <v>4.639945138405122</v>
      </c>
      <c r="R6">
        <v>5.2476256786598077</v>
      </c>
      <c r="S6">
        <v>5.9669107178562406</v>
      </c>
      <c r="T6">
        <v>0</v>
      </c>
      <c r="U6">
        <v>51.649963519548159</v>
      </c>
      <c r="V6">
        <v>0</v>
      </c>
      <c r="W6">
        <v>4.9879160537618832</v>
      </c>
      <c r="X6">
        <v>14.965663074476005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30.376038388019204</v>
      </c>
      <c r="AH6">
        <v>0</v>
      </c>
      <c r="AI6">
        <v>0</v>
      </c>
      <c r="AJ6">
        <v>0</v>
      </c>
      <c r="AK6">
        <v>23.365738592882487</v>
      </c>
      <c r="AL6">
        <v>1.9030001754939962</v>
      </c>
      <c r="AM6">
        <v>0</v>
      </c>
      <c r="AN6">
        <v>0</v>
      </c>
      <c r="AO6">
        <v>0</v>
      </c>
      <c r="AP6">
        <v>0.50524409267376325</v>
      </c>
      <c r="AQ6">
        <v>0</v>
      </c>
      <c r="AR6">
        <v>2.902884653725736</v>
      </c>
      <c r="AS6">
        <v>4.4803290695053217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27.13329276402964</v>
      </c>
      <c r="BB6">
        <f t="shared" si="0"/>
        <v>621.98854369601065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281.78152449897306</v>
      </c>
      <c r="L7">
        <v>0</v>
      </c>
      <c r="M7">
        <v>62.638852624109198</v>
      </c>
      <c r="N7">
        <v>51.12500013135751</v>
      </c>
      <c r="O7">
        <v>72.140624762665738</v>
      </c>
      <c r="P7">
        <v>24.255302529303414</v>
      </c>
      <c r="Q7">
        <v>5.0802226831559176</v>
      </c>
      <c r="R7">
        <v>5.2476256786598077</v>
      </c>
      <c r="S7">
        <v>5.9669107178562406</v>
      </c>
      <c r="T7">
        <v>0</v>
      </c>
      <c r="U7">
        <v>51.649963519548159</v>
      </c>
      <c r="V7">
        <v>0</v>
      </c>
      <c r="W7">
        <v>4.9879160537618832</v>
      </c>
      <c r="X7">
        <v>14.965663074476005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30.376038388019204</v>
      </c>
      <c r="AH7">
        <v>0</v>
      </c>
      <c r="AI7">
        <v>0</v>
      </c>
      <c r="AJ7">
        <v>0</v>
      </c>
      <c r="AK7">
        <v>23.365738592882487</v>
      </c>
      <c r="AL7">
        <v>1.9030001754939962</v>
      </c>
      <c r="AM7">
        <v>0</v>
      </c>
      <c r="AN7">
        <v>0</v>
      </c>
      <c r="AO7">
        <v>0</v>
      </c>
      <c r="AP7">
        <v>0.50524409267376325</v>
      </c>
      <c r="AQ7">
        <v>0</v>
      </c>
      <c r="AR7">
        <v>2.902884653725736</v>
      </c>
      <c r="AS7">
        <v>4.5982328641202246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27.156756771783648</v>
      </c>
      <c r="BB7">
        <f t="shared" si="0"/>
        <v>622.52641958667755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281.77611060001215</v>
      </c>
      <c r="L8">
        <v>0</v>
      </c>
      <c r="M8">
        <v>62.638852624109198</v>
      </c>
      <c r="N8">
        <v>51.12500013135751</v>
      </c>
      <c r="O8">
        <v>72.140624762665738</v>
      </c>
      <c r="P8">
        <v>24.255302529303414</v>
      </c>
      <c r="Q8">
        <v>5.0802226831559176</v>
      </c>
      <c r="R8">
        <v>5.2476256786598077</v>
      </c>
      <c r="S8">
        <v>5.9669107178562406</v>
      </c>
      <c r="T8">
        <v>0</v>
      </c>
      <c r="U8">
        <v>51.649963519548159</v>
      </c>
      <c r="V8">
        <v>0</v>
      </c>
      <c r="W8">
        <v>4.9879160537618832</v>
      </c>
      <c r="X8">
        <v>14.965663074476005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30.376038388019204</v>
      </c>
      <c r="AH8">
        <v>0</v>
      </c>
      <c r="AI8">
        <v>0</v>
      </c>
      <c r="AJ8">
        <v>0</v>
      </c>
      <c r="AK8">
        <v>23.365738592882487</v>
      </c>
      <c r="AL8">
        <v>1.9030001754939962</v>
      </c>
      <c r="AM8">
        <v>0</v>
      </c>
      <c r="AN8">
        <v>0</v>
      </c>
      <c r="AO8">
        <v>0</v>
      </c>
      <c r="AP8">
        <v>0.50524409267376325</v>
      </c>
      <c r="AQ8">
        <v>0</v>
      </c>
      <c r="AR8">
        <v>2.902884653725736</v>
      </c>
      <c r="AS8">
        <v>4.5982328641202246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27.15653047080707</v>
      </c>
      <c r="BB8">
        <f t="shared" si="0"/>
        <v>622.52123198869322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281.78152449897306</v>
      </c>
      <c r="L9">
        <v>0</v>
      </c>
      <c r="M9">
        <v>62.638852624109198</v>
      </c>
      <c r="N9">
        <v>51.12500013135751</v>
      </c>
      <c r="O9">
        <v>72.140624762665738</v>
      </c>
      <c r="P9">
        <v>24.255302529303414</v>
      </c>
      <c r="Q9">
        <v>5.1081938050143583</v>
      </c>
      <c r="R9">
        <v>8.0777317172737551</v>
      </c>
      <c r="S9">
        <v>5.9669107178562406</v>
      </c>
      <c r="T9">
        <v>0</v>
      </c>
      <c r="U9">
        <v>51.649963519548159</v>
      </c>
      <c r="V9">
        <v>0</v>
      </c>
      <c r="W9">
        <v>4.9879160537618832</v>
      </c>
      <c r="X9">
        <v>14.965663074476005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30.376038388019204</v>
      </c>
      <c r="AH9">
        <v>0</v>
      </c>
      <c r="AI9">
        <v>0</v>
      </c>
      <c r="AJ9">
        <v>0</v>
      </c>
      <c r="AK9">
        <v>23.365738592882487</v>
      </c>
      <c r="AL9">
        <v>1.9030001754939962</v>
      </c>
      <c r="AM9">
        <v>0</v>
      </c>
      <c r="AN9">
        <v>0</v>
      </c>
      <c r="AO9">
        <v>0</v>
      </c>
      <c r="AP9">
        <v>0.50524409267376325</v>
      </c>
      <c r="AQ9">
        <v>0</v>
      </c>
      <c r="AR9">
        <v>2.902884653725736</v>
      </c>
      <c r="AS9">
        <v>4.5982328641202246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27.276224397091397</v>
      </c>
      <c r="BB9">
        <f t="shared" si="0"/>
        <v>625.2650291218423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281.77611060001215</v>
      </c>
      <c r="L10">
        <v>0</v>
      </c>
      <c r="M10">
        <v>62.638852624109198</v>
      </c>
      <c r="N10">
        <v>51.12500013135751</v>
      </c>
      <c r="O10">
        <v>72.140624762665738</v>
      </c>
      <c r="P10">
        <v>24.255302529303414</v>
      </c>
      <c r="Q10">
        <v>5.1438437902943193</v>
      </c>
      <c r="R10">
        <v>8.0777317172737551</v>
      </c>
      <c r="S10">
        <v>5.9669107178562406</v>
      </c>
      <c r="T10">
        <v>0</v>
      </c>
      <c r="U10">
        <v>51.649963519548159</v>
      </c>
      <c r="V10">
        <v>0</v>
      </c>
      <c r="W10">
        <v>4.9879160537618832</v>
      </c>
      <c r="X10">
        <v>14.965663074476005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30.376038388019204</v>
      </c>
      <c r="AH10">
        <v>0</v>
      </c>
      <c r="AI10">
        <v>0</v>
      </c>
      <c r="AJ10">
        <v>0</v>
      </c>
      <c r="AK10">
        <v>23.365738592882487</v>
      </c>
      <c r="AL10">
        <v>1.9030001754939962</v>
      </c>
      <c r="AM10">
        <v>0</v>
      </c>
      <c r="AN10">
        <v>0</v>
      </c>
      <c r="AO10">
        <v>0</v>
      </c>
      <c r="AP10">
        <v>0.50524409267376325</v>
      </c>
      <c r="AQ10">
        <v>0</v>
      </c>
      <c r="AR10">
        <v>2.902884653725736</v>
      </c>
      <c r="AS10">
        <v>4.5982328641202246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27.277488265499521</v>
      </c>
      <c r="BB10">
        <f t="shared" si="0"/>
        <v>625.29400133975321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281.77707533213004</v>
      </c>
      <c r="L11">
        <v>0</v>
      </c>
      <c r="M11">
        <v>62.638852624109198</v>
      </c>
      <c r="N11">
        <v>51.12500013135751</v>
      </c>
      <c r="O11">
        <v>72.140624762665738</v>
      </c>
      <c r="P11">
        <v>24.255302529303414</v>
      </c>
      <c r="Q11">
        <v>4.944985714334595</v>
      </c>
      <c r="R11">
        <v>9.2580586987601254</v>
      </c>
      <c r="S11">
        <v>5.9669107178562406</v>
      </c>
      <c r="T11">
        <v>0</v>
      </c>
      <c r="U11">
        <v>51.649963519548159</v>
      </c>
      <c r="V11">
        <v>0</v>
      </c>
      <c r="W11">
        <v>4.9879160537618832</v>
      </c>
      <c r="X11">
        <v>14.965663074476005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30.376038388019204</v>
      </c>
      <c r="AH11">
        <v>0</v>
      </c>
      <c r="AI11">
        <v>0</v>
      </c>
      <c r="AJ11">
        <v>0</v>
      </c>
      <c r="AK11">
        <v>23.365738592882487</v>
      </c>
      <c r="AL11">
        <v>1.9030001754939962</v>
      </c>
      <c r="AM11">
        <v>0</v>
      </c>
      <c r="AN11">
        <v>0</v>
      </c>
      <c r="AO11">
        <v>0</v>
      </c>
      <c r="AP11">
        <v>0.50524409267376325</v>
      </c>
      <c r="AQ11">
        <v>0</v>
      </c>
      <c r="AR11">
        <v>2.902884653725736</v>
      </c>
      <c r="AS11">
        <v>4.5982328641202246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27.318553991553095</v>
      </c>
      <c r="BB11">
        <f t="shared" si="0"/>
        <v>626.23536925134408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281.7795208784824</v>
      </c>
      <c r="L12">
        <v>0</v>
      </c>
      <c r="M12">
        <v>62.638852624109198</v>
      </c>
      <c r="N12">
        <v>51.12500013135751</v>
      </c>
      <c r="O12">
        <v>72.140624762665738</v>
      </c>
      <c r="P12">
        <v>24.255302529303414</v>
      </c>
      <c r="Q12">
        <v>4.944985714334595</v>
      </c>
      <c r="R12">
        <v>9.2580586987601254</v>
      </c>
      <c r="S12">
        <v>5.9669107178562406</v>
      </c>
      <c r="T12">
        <v>0</v>
      </c>
      <c r="U12">
        <v>51.649963519548159</v>
      </c>
      <c r="V12">
        <v>0</v>
      </c>
      <c r="W12">
        <v>4.9879160537618832</v>
      </c>
      <c r="X12">
        <v>14.965663074476005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30.376038388019204</v>
      </c>
      <c r="AH12">
        <v>0</v>
      </c>
      <c r="AI12">
        <v>0</v>
      </c>
      <c r="AJ12">
        <v>0</v>
      </c>
      <c r="AK12">
        <v>23.365738592882487</v>
      </c>
      <c r="AL12">
        <v>1.9030001754939962</v>
      </c>
      <c r="AM12">
        <v>0</v>
      </c>
      <c r="AN12">
        <v>0</v>
      </c>
      <c r="AO12">
        <v>0</v>
      </c>
      <c r="AP12">
        <v>0.50524409267376325</v>
      </c>
      <c r="AQ12">
        <v>0</v>
      </c>
      <c r="AR12">
        <v>2.902884653725736</v>
      </c>
      <c r="AS12">
        <v>4.5982328641202246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27.318656215390625</v>
      </c>
      <c r="BB12">
        <f t="shared" si="0"/>
        <v>626.23771257385886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281.77707533213004</v>
      </c>
      <c r="L13">
        <v>0</v>
      </c>
      <c r="M13">
        <v>62.638852624109198</v>
      </c>
      <c r="N13">
        <v>51.12500013135751</v>
      </c>
      <c r="O13">
        <v>72.140624762665738</v>
      </c>
      <c r="P13">
        <v>24.255302529303414</v>
      </c>
      <c r="Q13">
        <v>4.5692279038977164</v>
      </c>
      <c r="R13">
        <v>9.2580586987601254</v>
      </c>
      <c r="S13">
        <v>5.9669107178562406</v>
      </c>
      <c r="T13">
        <v>0</v>
      </c>
      <c r="U13">
        <v>51.649963519548159</v>
      </c>
      <c r="V13">
        <v>0</v>
      </c>
      <c r="W13">
        <v>4.9879160537618832</v>
      </c>
      <c r="X13">
        <v>14.965663074476005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30.376038388019204</v>
      </c>
      <c r="AH13">
        <v>0</v>
      </c>
      <c r="AI13">
        <v>0</v>
      </c>
      <c r="AJ13">
        <v>0</v>
      </c>
      <c r="AK13">
        <v>23.365738592882487</v>
      </c>
      <c r="AL13">
        <v>1.9030001754939962</v>
      </c>
      <c r="AM13">
        <v>0</v>
      </c>
      <c r="AN13">
        <v>0</v>
      </c>
      <c r="AO13">
        <v>0</v>
      </c>
      <c r="AP13">
        <v>0.50524409267376325</v>
      </c>
      <c r="AQ13">
        <v>0</v>
      </c>
      <c r="AR13">
        <v>2.902884653725736</v>
      </c>
      <c r="AS13">
        <v>4.5982328641202246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27.302847315076832</v>
      </c>
      <c r="BB13">
        <f t="shared" si="0"/>
        <v>625.87531811738359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281.7795208784824</v>
      </c>
      <c r="L14">
        <v>0</v>
      </c>
      <c r="M14">
        <v>62.638852624109198</v>
      </c>
      <c r="N14">
        <v>51.12500013135751</v>
      </c>
      <c r="O14">
        <v>72.140624762665738</v>
      </c>
      <c r="P14">
        <v>24.255302529303414</v>
      </c>
      <c r="Q14">
        <v>3.7878855866044909</v>
      </c>
      <c r="R14">
        <v>9.2580586987601254</v>
      </c>
      <c r="S14">
        <v>5.9669107178562406</v>
      </c>
      <c r="T14">
        <v>0</v>
      </c>
      <c r="U14">
        <v>51.649963519548159</v>
      </c>
      <c r="V14">
        <v>0</v>
      </c>
      <c r="W14">
        <v>4.9879160537618832</v>
      </c>
      <c r="X14">
        <v>14.965663074476005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30.376038388019204</v>
      </c>
      <c r="AH14">
        <v>0</v>
      </c>
      <c r="AI14">
        <v>0</v>
      </c>
      <c r="AJ14">
        <v>0</v>
      </c>
      <c r="AK14">
        <v>23.365738592882487</v>
      </c>
      <c r="AL14">
        <v>1.9030001754939962</v>
      </c>
      <c r="AM14">
        <v>0</v>
      </c>
      <c r="AN14">
        <v>0</v>
      </c>
      <c r="AO14">
        <v>0</v>
      </c>
      <c r="AP14">
        <v>0.50524409267376325</v>
      </c>
      <c r="AQ14">
        <v>0</v>
      </c>
      <c r="AR14">
        <v>2.902884653725736</v>
      </c>
      <c r="AS14">
        <v>4.5982328641202246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27.270289430051506</v>
      </c>
      <c r="BB14">
        <f t="shared" si="0"/>
        <v>625.12897923146795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281.77707533213004</v>
      </c>
      <c r="L15">
        <v>0</v>
      </c>
      <c r="M15">
        <v>62.638852624109198</v>
      </c>
      <c r="N15">
        <v>51.12500013135751</v>
      </c>
      <c r="O15">
        <v>72.140624762665738</v>
      </c>
      <c r="P15">
        <v>24.251177828592709</v>
      </c>
      <c r="Q15">
        <v>3.1317282123712902</v>
      </c>
      <c r="R15">
        <v>9.2580586987601254</v>
      </c>
      <c r="S15">
        <v>5.9669107178562406</v>
      </c>
      <c r="T15">
        <v>0</v>
      </c>
      <c r="U15">
        <v>51.649963519548159</v>
      </c>
      <c r="V15">
        <v>0</v>
      </c>
      <c r="W15">
        <v>4.9879160537618832</v>
      </c>
      <c r="X15">
        <v>14.965663074476005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30.376038388019204</v>
      </c>
      <c r="AH15">
        <v>0</v>
      </c>
      <c r="AI15">
        <v>0</v>
      </c>
      <c r="AJ15">
        <v>0</v>
      </c>
      <c r="AK15">
        <v>23.365738592882487</v>
      </c>
      <c r="AL15">
        <v>1.9030001754939962</v>
      </c>
      <c r="AM15">
        <v>0</v>
      </c>
      <c r="AN15">
        <v>0</v>
      </c>
      <c r="AO15">
        <v>0</v>
      </c>
      <c r="AP15">
        <v>0.50524409267376325</v>
      </c>
      <c r="AQ15">
        <v>0</v>
      </c>
      <c r="AR15">
        <v>2.902884653725736</v>
      </c>
      <c r="AS15">
        <v>4.5982328641202246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27.242587415481324</v>
      </c>
      <c r="BB15">
        <f t="shared" si="0"/>
        <v>624.49395362474183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281.7795208784824</v>
      </c>
      <c r="L16">
        <v>0</v>
      </c>
      <c r="M16">
        <v>62.638852624109198</v>
      </c>
      <c r="N16">
        <v>51.12500013135751</v>
      </c>
      <c r="O16">
        <v>72.140624762665738</v>
      </c>
      <c r="P16">
        <v>24.251177828592709</v>
      </c>
      <c r="Q16">
        <v>3.0144884942774346</v>
      </c>
      <c r="R16">
        <v>9.2580586987601254</v>
      </c>
      <c r="S16">
        <v>5.9669107178562406</v>
      </c>
      <c r="T16">
        <v>0</v>
      </c>
      <c r="U16">
        <v>51.649963519548159</v>
      </c>
      <c r="V16">
        <v>0</v>
      </c>
      <c r="W16">
        <v>4.9879160537618832</v>
      </c>
      <c r="X16">
        <v>14.965663074476005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30.376038388019204</v>
      </c>
      <c r="AH16">
        <v>0</v>
      </c>
      <c r="AI16">
        <v>0</v>
      </c>
      <c r="AJ16">
        <v>0</v>
      </c>
      <c r="AK16">
        <v>23.365738592882487</v>
      </c>
      <c r="AL16">
        <v>1.9030001754939962</v>
      </c>
      <c r="AM16">
        <v>0</v>
      </c>
      <c r="AN16">
        <v>0</v>
      </c>
      <c r="AO16">
        <v>0</v>
      </c>
      <c r="AP16">
        <v>0.50524409267376325</v>
      </c>
      <c r="AQ16">
        <v>0</v>
      </c>
      <c r="AR16">
        <v>4.8381413951158416</v>
      </c>
      <c r="AS16">
        <v>4.5982328641202246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27.318682750892634</v>
      </c>
      <c r="BB16">
        <f t="shared" si="0"/>
        <v>626.23832085897902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281.77613379681452</v>
      </c>
      <c r="L17">
        <v>0</v>
      </c>
      <c r="M17">
        <v>62.638852624109198</v>
      </c>
      <c r="N17">
        <v>51.12500013135751</v>
      </c>
      <c r="O17">
        <v>72.140624762665738</v>
      </c>
      <c r="P17">
        <v>22.353952299494015</v>
      </c>
      <c r="Q17">
        <v>3.0144984258830196</v>
      </c>
      <c r="R17">
        <v>9.4494964060371256</v>
      </c>
      <c r="S17">
        <v>6.0677604072107574</v>
      </c>
      <c r="T17">
        <v>0</v>
      </c>
      <c r="U17">
        <v>51.649963519548159</v>
      </c>
      <c r="V17">
        <v>0</v>
      </c>
      <c r="W17">
        <v>4.9879160537618832</v>
      </c>
      <c r="X17">
        <v>14.965663074476005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30.376038388019204</v>
      </c>
      <c r="AH17">
        <v>0</v>
      </c>
      <c r="AI17">
        <v>0</v>
      </c>
      <c r="AJ17">
        <v>0</v>
      </c>
      <c r="AK17">
        <v>23.365738592882487</v>
      </c>
      <c r="AL17">
        <v>1.9030001754939962</v>
      </c>
      <c r="AM17">
        <v>0</v>
      </c>
      <c r="AN17">
        <v>0</v>
      </c>
      <c r="AO17">
        <v>0</v>
      </c>
      <c r="AP17">
        <v>0.50524409267376325</v>
      </c>
      <c r="AQ17">
        <v>0</v>
      </c>
      <c r="AR17">
        <v>12.095353487789605</v>
      </c>
      <c r="AS17">
        <v>7.3100109730745135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27.668158962510933</v>
      </c>
      <c r="BB17">
        <f t="shared" si="0"/>
        <v>634.24951956645953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281.77884057974563</v>
      </c>
      <c r="L18">
        <v>0</v>
      </c>
      <c r="M18">
        <v>62.638852624109198</v>
      </c>
      <c r="N18">
        <v>51.12500013135751</v>
      </c>
      <c r="O18">
        <v>72.140624762665738</v>
      </c>
      <c r="P18">
        <v>22.177437377060791</v>
      </c>
      <c r="Q18">
        <v>3.0144984258830196</v>
      </c>
      <c r="R18">
        <v>9.4494964060371256</v>
      </c>
      <c r="S18">
        <v>6.0677604072107574</v>
      </c>
      <c r="T18">
        <v>0</v>
      </c>
      <c r="U18">
        <v>51.649963519548159</v>
      </c>
      <c r="V18">
        <v>0</v>
      </c>
      <c r="W18">
        <v>4.9879160537618832</v>
      </c>
      <c r="X18">
        <v>14.965663074476005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30.376038388019204</v>
      </c>
      <c r="AH18">
        <v>0</v>
      </c>
      <c r="AI18">
        <v>0</v>
      </c>
      <c r="AJ18">
        <v>0</v>
      </c>
      <c r="AK18">
        <v>23.365738592882487</v>
      </c>
      <c r="AL18">
        <v>1.9030001754939962</v>
      </c>
      <c r="AM18">
        <v>0</v>
      </c>
      <c r="AN18">
        <v>0</v>
      </c>
      <c r="AO18">
        <v>0</v>
      </c>
      <c r="AP18">
        <v>0.50524409267376325</v>
      </c>
      <c r="AQ18">
        <v>0</v>
      </c>
      <c r="AR18">
        <v>12.095353487789605</v>
      </c>
      <c r="AS18">
        <v>7.3100109730745135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27.660893782279725</v>
      </c>
      <c r="BB18">
        <f t="shared" si="0"/>
        <v>634.08297660718858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281.77945398419502</v>
      </c>
      <c r="L19">
        <v>0</v>
      </c>
      <c r="M19">
        <v>62.638852624109198</v>
      </c>
      <c r="N19">
        <v>51.12500013135751</v>
      </c>
      <c r="O19">
        <v>72.140624762665738</v>
      </c>
      <c r="P19">
        <v>22.177437377060791</v>
      </c>
      <c r="Q19">
        <v>3.0144984258830196</v>
      </c>
      <c r="R19">
        <v>9.4494964060371256</v>
      </c>
      <c r="S19">
        <v>6.0677604072107574</v>
      </c>
      <c r="T19">
        <v>0</v>
      </c>
      <c r="U19">
        <v>49.151694416717682</v>
      </c>
      <c r="V19">
        <v>0</v>
      </c>
      <c r="W19">
        <v>4.9879160537618832</v>
      </c>
      <c r="X19">
        <v>14.965663074476005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30.376038388019204</v>
      </c>
      <c r="AH19">
        <v>0</v>
      </c>
      <c r="AI19">
        <v>0</v>
      </c>
      <c r="AJ19">
        <v>0</v>
      </c>
      <c r="AK19">
        <v>23.365738592882487</v>
      </c>
      <c r="AL19">
        <v>9.5150008774699817</v>
      </c>
      <c r="AM19">
        <v>0</v>
      </c>
      <c r="AN19">
        <v>0</v>
      </c>
      <c r="AO19">
        <v>0</v>
      </c>
      <c r="AP19">
        <v>0.50524409267376325</v>
      </c>
      <c r="AQ19">
        <v>0</v>
      </c>
      <c r="AR19">
        <v>4.8381413951158416</v>
      </c>
      <c r="AS19">
        <v>7.3100109730745135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27.57132193795622</v>
      </c>
      <c r="BB19">
        <f t="shared" si="0"/>
        <v>632.02968136243328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281.78216559089958</v>
      </c>
      <c r="L20">
        <v>0</v>
      </c>
      <c r="M20">
        <v>62.638852624109198</v>
      </c>
      <c r="N20">
        <v>51.12500013135751</v>
      </c>
      <c r="O20">
        <v>72.140624762665738</v>
      </c>
      <c r="P20">
        <v>22.177437377060791</v>
      </c>
      <c r="Q20">
        <v>3.0144984258830196</v>
      </c>
      <c r="R20">
        <v>9.4494964060371256</v>
      </c>
      <c r="S20">
        <v>6.0677604072107574</v>
      </c>
      <c r="T20">
        <v>0</v>
      </c>
      <c r="U20">
        <v>46.618971724894891</v>
      </c>
      <c r="V20">
        <v>0</v>
      </c>
      <c r="W20">
        <v>4.9879160537618832</v>
      </c>
      <c r="X20">
        <v>14.965663074476005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30.376038388019204</v>
      </c>
      <c r="AH20">
        <v>0</v>
      </c>
      <c r="AI20">
        <v>0</v>
      </c>
      <c r="AJ20">
        <v>0</v>
      </c>
      <c r="AK20">
        <v>23.365738592882487</v>
      </c>
      <c r="AL20">
        <v>9.5150008774699817</v>
      </c>
      <c r="AM20">
        <v>0</v>
      </c>
      <c r="AN20">
        <v>0</v>
      </c>
      <c r="AO20">
        <v>0</v>
      </c>
      <c r="AP20">
        <v>0.50524409267376325</v>
      </c>
      <c r="AQ20">
        <v>0</v>
      </c>
      <c r="AR20">
        <v>2.902884653725736</v>
      </c>
      <c r="AS20">
        <v>7.3100109730745135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27.384673742808211</v>
      </c>
      <c r="BB20">
        <f t="shared" si="0"/>
        <v>627.75106173107304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281.7804201629981</v>
      </c>
      <c r="L21">
        <v>0</v>
      </c>
      <c r="M21">
        <v>62.638852624109198</v>
      </c>
      <c r="N21">
        <v>51.12500013135751</v>
      </c>
      <c r="O21">
        <v>72.140624762665738</v>
      </c>
      <c r="P21">
        <v>22.177437377060791</v>
      </c>
      <c r="Q21">
        <v>3.0144984258830196</v>
      </c>
      <c r="R21">
        <v>8.3647828856884452</v>
      </c>
      <c r="S21">
        <v>6.0677604072107574</v>
      </c>
      <c r="T21">
        <v>0</v>
      </c>
      <c r="U21">
        <v>41.317883700674422</v>
      </c>
      <c r="V21">
        <v>0</v>
      </c>
      <c r="W21">
        <v>4.9879160537618832</v>
      </c>
      <c r="X21">
        <v>14.965663074476005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30.376038388019204</v>
      </c>
      <c r="AH21">
        <v>0</v>
      </c>
      <c r="AI21">
        <v>0</v>
      </c>
      <c r="AJ21">
        <v>0</v>
      </c>
      <c r="AK21">
        <v>23.365738592882487</v>
      </c>
      <c r="AL21">
        <v>9.5150008774699817</v>
      </c>
      <c r="AM21">
        <v>0</v>
      </c>
      <c r="AN21">
        <v>0</v>
      </c>
      <c r="AO21">
        <v>0</v>
      </c>
      <c r="AP21">
        <v>0.50524409267376325</v>
      </c>
      <c r="AQ21">
        <v>0</v>
      </c>
      <c r="AR21">
        <v>2.902884653725736</v>
      </c>
      <c r="AS21">
        <v>4.5982328641202246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27.004321954404652</v>
      </c>
      <c r="BB21">
        <f t="shared" si="0"/>
        <v>619.03208843805157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281.7749816573367</v>
      </c>
      <c r="L22">
        <v>0</v>
      </c>
      <c r="M22">
        <v>62.638852624109198</v>
      </c>
      <c r="N22">
        <v>51.12500013135751</v>
      </c>
      <c r="O22">
        <v>72.140624762665738</v>
      </c>
      <c r="P22">
        <v>22.177437377060791</v>
      </c>
      <c r="Q22">
        <v>3.0144984258830196</v>
      </c>
      <c r="R22">
        <v>8.3647828856884452</v>
      </c>
      <c r="S22">
        <v>6.0677604072107574</v>
      </c>
      <c r="T22">
        <v>0</v>
      </c>
      <c r="U22">
        <v>41.317883700674422</v>
      </c>
      <c r="V22">
        <v>0</v>
      </c>
      <c r="W22">
        <v>4.9879160537618832</v>
      </c>
      <c r="X22">
        <v>14.965663074476005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30.376038388019204</v>
      </c>
      <c r="AH22">
        <v>0</v>
      </c>
      <c r="AI22">
        <v>0</v>
      </c>
      <c r="AJ22">
        <v>0</v>
      </c>
      <c r="AK22">
        <v>23.365738592882487</v>
      </c>
      <c r="AL22">
        <v>9.5150008774699817</v>
      </c>
      <c r="AM22">
        <v>0</v>
      </c>
      <c r="AN22">
        <v>0</v>
      </c>
      <c r="AO22">
        <v>0</v>
      </c>
      <c r="AP22">
        <v>0.50524409267376325</v>
      </c>
      <c r="AQ22">
        <v>0</v>
      </c>
      <c r="AR22">
        <v>2.902884653725736</v>
      </c>
      <c r="AS22">
        <v>4.5982328641202246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27.00409462486801</v>
      </c>
      <c r="BB22">
        <f t="shared" si="0"/>
        <v>619.02687726192676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269.41056760130158</v>
      </c>
      <c r="L23">
        <v>0</v>
      </c>
      <c r="M23">
        <v>62.638852624109198</v>
      </c>
      <c r="N23">
        <v>51.12500013135751</v>
      </c>
      <c r="O23">
        <v>72.140624762665738</v>
      </c>
      <c r="P23">
        <v>22.177437377060791</v>
      </c>
      <c r="Q23">
        <v>2.973857445294962</v>
      </c>
      <c r="R23">
        <v>3.9939393809309576</v>
      </c>
      <c r="S23">
        <v>4.9905782493786219</v>
      </c>
      <c r="T23">
        <v>0</v>
      </c>
      <c r="U23">
        <v>41.317883700674422</v>
      </c>
      <c r="V23">
        <v>0</v>
      </c>
      <c r="W23">
        <v>4.9879160537618832</v>
      </c>
      <c r="X23">
        <v>14.965663074476005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30.376038388019204</v>
      </c>
      <c r="AH23">
        <v>0</v>
      </c>
      <c r="AI23">
        <v>0</v>
      </c>
      <c r="AJ23">
        <v>0</v>
      </c>
      <c r="AK23">
        <v>23.365738592882487</v>
      </c>
      <c r="AL23">
        <v>9.5150008774699817</v>
      </c>
      <c r="AM23">
        <v>0</v>
      </c>
      <c r="AN23">
        <v>0</v>
      </c>
      <c r="AO23">
        <v>0</v>
      </c>
      <c r="AP23">
        <v>0.50524409267376325</v>
      </c>
      <c r="AQ23">
        <v>0</v>
      </c>
      <c r="AR23">
        <v>2.902884653725736</v>
      </c>
      <c r="AS23">
        <v>4.5982328641202246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26.257835851640891</v>
      </c>
      <c r="BB23">
        <f t="shared" si="0"/>
        <v>601.92005533594124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269.40797940549135</v>
      </c>
      <c r="L24">
        <v>0</v>
      </c>
      <c r="M24">
        <v>62.638852624109198</v>
      </c>
      <c r="N24">
        <v>51.12500013135751</v>
      </c>
      <c r="O24">
        <v>72.140624762665738</v>
      </c>
      <c r="P24">
        <v>22.177437377060791</v>
      </c>
      <c r="Q24">
        <v>3.2723090281043761</v>
      </c>
      <c r="R24">
        <v>3.6732834418816172</v>
      </c>
      <c r="S24">
        <v>4.718818646949658</v>
      </c>
      <c r="T24">
        <v>0</v>
      </c>
      <c r="U24">
        <v>41.317883700674422</v>
      </c>
      <c r="V24">
        <v>0</v>
      </c>
      <c r="W24">
        <v>5.5100642973868688</v>
      </c>
      <c r="X24">
        <v>60.146359968538341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30.376038388019204</v>
      </c>
      <c r="AH24">
        <v>0</v>
      </c>
      <c r="AI24">
        <v>0</v>
      </c>
      <c r="AJ24">
        <v>0</v>
      </c>
      <c r="AK24">
        <v>23.365738592882487</v>
      </c>
      <c r="AL24">
        <v>9.5150008774699817</v>
      </c>
      <c r="AM24">
        <v>0</v>
      </c>
      <c r="AN24">
        <v>0</v>
      </c>
      <c r="AO24">
        <v>0</v>
      </c>
      <c r="AP24">
        <v>0.50524409267376325</v>
      </c>
      <c r="AQ24">
        <v>0</v>
      </c>
      <c r="AR24">
        <v>2.902884653725736</v>
      </c>
      <c r="AS24">
        <v>4.5982328641202246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28.155818898339014</v>
      </c>
      <c r="BB24">
        <f t="shared" si="0"/>
        <v>645.42836527245129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319.29741792591159</v>
      </c>
      <c r="L25">
        <v>0</v>
      </c>
      <c r="M25">
        <v>62.638852624109198</v>
      </c>
      <c r="N25">
        <v>51.12500013135751</v>
      </c>
      <c r="O25">
        <v>72.140624762665738</v>
      </c>
      <c r="P25">
        <v>22.177437377060791</v>
      </c>
      <c r="Q25">
        <v>4.8054201777141667</v>
      </c>
      <c r="R25">
        <v>15.698094659698329</v>
      </c>
      <c r="S25">
        <v>10.769118949084202</v>
      </c>
      <c r="T25">
        <v>0</v>
      </c>
      <c r="U25">
        <v>41.317883700674422</v>
      </c>
      <c r="V25">
        <v>6.8039676694587987</v>
      </c>
      <c r="W25">
        <v>18.641364873321841</v>
      </c>
      <c r="X25">
        <v>64.650478127819341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30.376038388019204</v>
      </c>
      <c r="AH25">
        <v>0</v>
      </c>
      <c r="AI25">
        <v>0</v>
      </c>
      <c r="AJ25">
        <v>0</v>
      </c>
      <c r="AK25">
        <v>23.365738592882487</v>
      </c>
      <c r="AL25">
        <v>9.5150008774699817</v>
      </c>
      <c r="AM25">
        <v>0</v>
      </c>
      <c r="AN25">
        <v>0</v>
      </c>
      <c r="AO25">
        <v>0</v>
      </c>
      <c r="AP25">
        <v>0.50524409267376325</v>
      </c>
      <c r="AQ25">
        <v>0</v>
      </c>
      <c r="AR25">
        <v>2.902884653725736</v>
      </c>
      <c r="AS25">
        <v>4.5982328641202246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32.082387487795621</v>
      </c>
      <c r="BB25">
        <f t="shared" si="0"/>
        <v>735.43884427765079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400.08496984947408</v>
      </c>
      <c r="L26">
        <v>0</v>
      </c>
      <c r="M26">
        <v>62.638852624109198</v>
      </c>
      <c r="N26">
        <v>51.12500013135751</v>
      </c>
      <c r="O26">
        <v>72.140624762665738</v>
      </c>
      <c r="P26">
        <v>22.177437377060791</v>
      </c>
      <c r="Q26">
        <v>4.8054201777141667</v>
      </c>
      <c r="R26">
        <v>18.293924810036469</v>
      </c>
      <c r="S26">
        <v>11.417043570728421</v>
      </c>
      <c r="T26">
        <v>0</v>
      </c>
      <c r="U26">
        <v>41.317883700674422</v>
      </c>
      <c r="V26">
        <v>7.9495460689080195</v>
      </c>
      <c r="W26">
        <v>18.641364873321841</v>
      </c>
      <c r="X26">
        <v>64.650478127819341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30.376038388019204</v>
      </c>
      <c r="AH26">
        <v>1.257860261845126</v>
      </c>
      <c r="AI26">
        <v>0</v>
      </c>
      <c r="AJ26">
        <v>0</v>
      </c>
      <c r="AK26">
        <v>23.365738592882487</v>
      </c>
      <c r="AL26">
        <v>9.5150008774699817</v>
      </c>
      <c r="AM26">
        <v>0</v>
      </c>
      <c r="AN26">
        <v>0</v>
      </c>
      <c r="AO26">
        <v>0</v>
      </c>
      <c r="AP26">
        <v>0.50524409267376325</v>
      </c>
      <c r="AQ26">
        <v>0</v>
      </c>
      <c r="AR26">
        <v>2.902884653725736</v>
      </c>
      <c r="AS26">
        <v>4.5982328641202246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35.790522849964567</v>
      </c>
      <c r="BB26">
        <f t="shared" si="0"/>
        <v>820.4420812161743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510.08246601856513</v>
      </c>
      <c r="L27">
        <v>0</v>
      </c>
      <c r="M27">
        <v>62.638852624109198</v>
      </c>
      <c r="N27">
        <v>51.12500013135751</v>
      </c>
      <c r="O27">
        <v>72.140624762665738</v>
      </c>
      <c r="P27">
        <v>22.177437377060791</v>
      </c>
      <c r="Q27">
        <v>4.8054201777141667</v>
      </c>
      <c r="R27">
        <v>18.293924810036469</v>
      </c>
      <c r="S27">
        <v>11.417043570728421</v>
      </c>
      <c r="T27">
        <v>0</v>
      </c>
      <c r="U27">
        <v>41.317883700674422</v>
      </c>
      <c r="V27">
        <v>7.9495460689080195</v>
      </c>
      <c r="W27">
        <v>17.816316182315862</v>
      </c>
      <c r="X27">
        <v>63.456346032036244</v>
      </c>
      <c r="Y27">
        <v>0</v>
      </c>
      <c r="Z27">
        <v>0.48206118973074513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30.376038388019204</v>
      </c>
      <c r="AH27">
        <v>8.8050222817783332</v>
      </c>
      <c r="AI27">
        <v>0</v>
      </c>
      <c r="AJ27">
        <v>0</v>
      </c>
      <c r="AK27">
        <v>23.365738592882487</v>
      </c>
      <c r="AL27">
        <v>9.5150008774699817</v>
      </c>
      <c r="AM27">
        <v>0</v>
      </c>
      <c r="AN27">
        <v>0</v>
      </c>
      <c r="AO27">
        <v>0</v>
      </c>
      <c r="AP27">
        <v>0.50524409267376325</v>
      </c>
      <c r="AQ27">
        <v>10.617990402003759</v>
      </c>
      <c r="AR27">
        <v>2.902884653725736</v>
      </c>
      <c r="AS27">
        <v>4.5982328641202246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41.292828545712105</v>
      </c>
      <c r="BB27">
        <f t="shared" si="0"/>
        <v>946.57388307419581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9.0587380869702674</v>
      </c>
      <c r="M28">
        <v>62.638852624109198</v>
      </c>
      <c r="N28">
        <v>51.12500013135751</v>
      </c>
      <c r="O28">
        <v>72.140624762665738</v>
      </c>
      <c r="P28">
        <v>22.177437377060791</v>
      </c>
      <c r="Q28">
        <v>4.8054201777141667</v>
      </c>
      <c r="R28">
        <v>18.293924810036469</v>
      </c>
      <c r="S28">
        <v>11.417043570728421</v>
      </c>
      <c r="T28">
        <v>0</v>
      </c>
      <c r="U28">
        <v>41.317883700674422</v>
      </c>
      <c r="V28">
        <v>7.9495460689080195</v>
      </c>
      <c r="W28">
        <v>17.816316182315862</v>
      </c>
      <c r="X28">
        <v>64.646478170494845</v>
      </c>
      <c r="Y28">
        <v>0</v>
      </c>
      <c r="Z28">
        <v>2.8721204859110827</v>
      </c>
      <c r="AA28">
        <v>0</v>
      </c>
      <c r="AB28">
        <v>1.1835853247756207</v>
      </c>
      <c r="AC28">
        <v>0</v>
      </c>
      <c r="AD28">
        <v>3.8665421493425174</v>
      </c>
      <c r="AE28">
        <v>7.2852055036526817</v>
      </c>
      <c r="AF28">
        <v>6.1924313176789818</v>
      </c>
      <c r="AG28">
        <v>30.376038388019204</v>
      </c>
      <c r="AH28">
        <v>18.867904376539343</v>
      </c>
      <c r="AI28">
        <v>0</v>
      </c>
      <c r="AJ28">
        <v>0</v>
      </c>
      <c r="AK28">
        <v>23.365738592882487</v>
      </c>
      <c r="AL28">
        <v>9.5150008774699817</v>
      </c>
      <c r="AM28">
        <v>0</v>
      </c>
      <c r="AN28">
        <v>0</v>
      </c>
      <c r="AO28">
        <v>0</v>
      </c>
      <c r="AP28">
        <v>0.50524409267376325</v>
      </c>
      <c r="AQ28">
        <v>10.617990402003759</v>
      </c>
      <c r="AR28">
        <v>2.902884653725736</v>
      </c>
      <c r="AS28">
        <v>4.5982328641202246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42.452859599694499</v>
      </c>
      <c r="BB28">
        <f t="shared" si="0"/>
        <v>973.165791110702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9.0484604618991611</v>
      </c>
      <c r="M29">
        <v>62.638852624109198</v>
      </c>
      <c r="N29">
        <v>51.12500013135751</v>
      </c>
      <c r="O29">
        <v>72.140624762665738</v>
      </c>
      <c r="P29">
        <v>22.177437377060791</v>
      </c>
      <c r="Q29">
        <v>4.8054201777141667</v>
      </c>
      <c r="R29">
        <v>18.293924810036469</v>
      </c>
      <c r="S29">
        <v>11.417043570728421</v>
      </c>
      <c r="T29">
        <v>0</v>
      </c>
      <c r="U29">
        <v>40.792928717183301</v>
      </c>
      <c r="V29">
        <v>7.9495460689080195</v>
      </c>
      <c r="W29">
        <v>17.816316182315862</v>
      </c>
      <c r="X29">
        <v>64.646478170494845</v>
      </c>
      <c r="Y29">
        <v>0</v>
      </c>
      <c r="Z29">
        <v>3.1333977332498435</v>
      </c>
      <c r="AA29">
        <v>0</v>
      </c>
      <c r="AB29">
        <v>2.3671702036109368</v>
      </c>
      <c r="AC29">
        <v>0</v>
      </c>
      <c r="AD29">
        <v>3.8665421493425174</v>
      </c>
      <c r="AE29">
        <v>14.570411455228552</v>
      </c>
      <c r="AF29">
        <v>6.1924313176789818</v>
      </c>
      <c r="AG29">
        <v>30.376038388019204</v>
      </c>
      <c r="AH29">
        <v>30.062861110937174</v>
      </c>
      <c r="AI29">
        <v>0</v>
      </c>
      <c r="AJ29">
        <v>0</v>
      </c>
      <c r="AK29">
        <v>23.365738592882487</v>
      </c>
      <c r="AL29">
        <v>9.5150008774699817</v>
      </c>
      <c r="AM29">
        <v>0</v>
      </c>
      <c r="AN29">
        <v>0</v>
      </c>
      <c r="AO29">
        <v>0</v>
      </c>
      <c r="AP29">
        <v>0.84207318221665628</v>
      </c>
      <c r="AQ29">
        <v>21.855363297015238</v>
      </c>
      <c r="AR29">
        <v>4.8381413951158416</v>
      </c>
      <c r="AS29">
        <v>4.5982328641202246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43.828048288548857</v>
      </c>
      <c r="BB29">
        <f t="shared" si="0"/>
        <v>1004.6898533513772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8.9857218465957924</v>
      </c>
      <c r="M30">
        <v>62.638852624109198</v>
      </c>
      <c r="N30">
        <v>51.12500013135751</v>
      </c>
      <c r="O30">
        <v>72.140624762665738</v>
      </c>
      <c r="P30">
        <v>22.177437377060791</v>
      </c>
      <c r="Q30">
        <v>4.8054201777141667</v>
      </c>
      <c r="R30">
        <v>18.293924810036469</v>
      </c>
      <c r="S30">
        <v>11.417043570728421</v>
      </c>
      <c r="T30">
        <v>0</v>
      </c>
      <c r="U30">
        <v>40.792928717183301</v>
      </c>
      <c r="V30">
        <v>7.9495460689080195</v>
      </c>
      <c r="W30">
        <v>17.816316182315862</v>
      </c>
      <c r="X30">
        <v>64.646478170494845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8.0845884971822155</v>
      </c>
      <c r="AE30">
        <v>21.923915838864538</v>
      </c>
      <c r="AF30">
        <v>12.384863343665206</v>
      </c>
      <c r="AG30">
        <v>30.376038388019204</v>
      </c>
      <c r="AH30">
        <v>41.425532606762673</v>
      </c>
      <c r="AI30">
        <v>1.6942275942391982</v>
      </c>
      <c r="AJ30">
        <v>0</v>
      </c>
      <c r="AK30">
        <v>23.365738592882487</v>
      </c>
      <c r="AL30">
        <v>9.5150008774699817</v>
      </c>
      <c r="AM30">
        <v>2.3150332218743479</v>
      </c>
      <c r="AN30">
        <v>0</v>
      </c>
      <c r="AO30">
        <v>0</v>
      </c>
      <c r="AP30">
        <v>0.84207318221665628</v>
      </c>
      <c r="AQ30">
        <v>31.853971206011273</v>
      </c>
      <c r="AR30">
        <v>12.095353487789605</v>
      </c>
      <c r="AS30">
        <v>7.3100109730745135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46.273222864665712</v>
      </c>
      <c r="BB30">
        <f t="shared" si="0"/>
        <v>1060.7416782038933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8.9857218465957924</v>
      </c>
      <c r="M31">
        <v>62.638852624109198</v>
      </c>
      <c r="N31">
        <v>51.12500013135751</v>
      </c>
      <c r="O31">
        <v>72.140624762665738</v>
      </c>
      <c r="P31">
        <v>22.177437377060791</v>
      </c>
      <c r="Q31">
        <v>4.8054201777141667</v>
      </c>
      <c r="R31">
        <v>18.293924810036469</v>
      </c>
      <c r="S31">
        <v>11.417043570728421</v>
      </c>
      <c r="T31">
        <v>0</v>
      </c>
      <c r="U31">
        <v>40.792928717183301</v>
      </c>
      <c r="V31">
        <v>7.9495460689080195</v>
      </c>
      <c r="W31">
        <v>18.615808831813151</v>
      </c>
      <c r="X31">
        <v>64.646478170494845</v>
      </c>
      <c r="Y31">
        <v>0</v>
      </c>
      <c r="Z31">
        <v>5.7442409718221654</v>
      </c>
      <c r="AA31">
        <v>7.8076733425172202</v>
      </c>
      <c r="AB31">
        <v>11.658313709872676</v>
      </c>
      <c r="AC31">
        <v>0</v>
      </c>
      <c r="AD31">
        <v>12.126882745773326</v>
      </c>
      <c r="AE31">
        <v>21.930745771655186</v>
      </c>
      <c r="AF31">
        <v>20.847852858380296</v>
      </c>
      <c r="AG31">
        <v>30.376038388019204</v>
      </c>
      <c r="AH31">
        <v>51.152985627530775</v>
      </c>
      <c r="AI31">
        <v>7.3416524605510318</v>
      </c>
      <c r="AJ31">
        <v>0</v>
      </c>
      <c r="AK31">
        <v>23.365738592882487</v>
      </c>
      <c r="AL31">
        <v>9.5150008774699817</v>
      </c>
      <c r="AM31">
        <v>4.6655003034857021</v>
      </c>
      <c r="AN31">
        <v>0</v>
      </c>
      <c r="AO31">
        <v>0</v>
      </c>
      <c r="AP31">
        <v>0.84207318221665628</v>
      </c>
      <c r="AQ31">
        <v>43.710727295136707</v>
      </c>
      <c r="AR31">
        <v>12.095353487789605</v>
      </c>
      <c r="AS31">
        <v>7.3100109730745135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48.661973426468059</v>
      </c>
      <c r="BB31">
        <f t="shared" si="0"/>
        <v>1115.500070268942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8.9857218465957924</v>
      </c>
      <c r="M32">
        <v>62.638852624109198</v>
      </c>
      <c r="N32">
        <v>51.12500013135751</v>
      </c>
      <c r="O32">
        <v>72.140624762665738</v>
      </c>
      <c r="P32">
        <v>22.177437377060791</v>
      </c>
      <c r="Q32">
        <v>4.8054201777141667</v>
      </c>
      <c r="R32">
        <v>18.293924810036469</v>
      </c>
      <c r="S32">
        <v>11.417043570728421</v>
      </c>
      <c r="T32">
        <v>0</v>
      </c>
      <c r="U32">
        <v>40.792928717183301</v>
      </c>
      <c r="V32">
        <v>7.9495460689080195</v>
      </c>
      <c r="W32">
        <v>18.615808831813151</v>
      </c>
      <c r="X32">
        <v>64.646478170494845</v>
      </c>
      <c r="Y32">
        <v>0</v>
      </c>
      <c r="Z32">
        <v>5.7442409718221654</v>
      </c>
      <c r="AA32">
        <v>12.313911178459614</v>
      </c>
      <c r="AB32">
        <v>17.540731891045709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30.376038388019204</v>
      </c>
      <c r="AH32">
        <v>51.78191598288457</v>
      </c>
      <c r="AI32">
        <v>7.3416524605510318</v>
      </c>
      <c r="AJ32">
        <v>0</v>
      </c>
      <c r="AK32">
        <v>23.365738592882487</v>
      </c>
      <c r="AL32">
        <v>9.5150008774699817</v>
      </c>
      <c r="AM32">
        <v>7.0159673850970572</v>
      </c>
      <c r="AN32">
        <v>0</v>
      </c>
      <c r="AO32">
        <v>0</v>
      </c>
      <c r="AP32">
        <v>0.84207318221665628</v>
      </c>
      <c r="AQ32">
        <v>43.710727295136707</v>
      </c>
      <c r="AR32">
        <v>4.8381413951158416</v>
      </c>
      <c r="AS32">
        <v>7.3100109730745135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48.917406595374878</v>
      </c>
      <c r="BB32">
        <f t="shared" si="0"/>
        <v>1121.3554784614419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8.9857218465957924</v>
      </c>
      <c r="M33">
        <v>62.638852624109198</v>
      </c>
      <c r="N33">
        <v>51.12500013135751</v>
      </c>
      <c r="O33">
        <v>72.140624762665738</v>
      </c>
      <c r="P33">
        <v>22.177437377060791</v>
      </c>
      <c r="Q33">
        <v>4.8054201777141667</v>
      </c>
      <c r="R33">
        <v>18.293924810036469</v>
      </c>
      <c r="S33">
        <v>11.417043570728421</v>
      </c>
      <c r="T33">
        <v>0</v>
      </c>
      <c r="U33">
        <v>40.792928717183301</v>
      </c>
      <c r="V33">
        <v>7.9495460689080195</v>
      </c>
      <c r="W33">
        <v>18.615808831813151</v>
      </c>
      <c r="X33">
        <v>64.646478170494845</v>
      </c>
      <c r="Y33">
        <v>0</v>
      </c>
      <c r="Z33">
        <v>5.7442409718221654</v>
      </c>
      <c r="AA33">
        <v>12.313911178459614</v>
      </c>
      <c r="AB33">
        <v>17.540731891045709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30.376038388019204</v>
      </c>
      <c r="AH33">
        <v>51.78191598288457</v>
      </c>
      <c r="AI33">
        <v>7.3416524605510318</v>
      </c>
      <c r="AJ33">
        <v>0</v>
      </c>
      <c r="AK33">
        <v>23.365738592882487</v>
      </c>
      <c r="AL33">
        <v>9.5150008774699817</v>
      </c>
      <c r="AM33">
        <v>7.0159673850970572</v>
      </c>
      <c r="AN33">
        <v>0</v>
      </c>
      <c r="AO33">
        <v>0</v>
      </c>
      <c r="AP33">
        <v>0.5894511358797746</v>
      </c>
      <c r="AQ33">
        <v>43.710727295136707</v>
      </c>
      <c r="AR33">
        <v>2.902884653725736</v>
      </c>
      <c r="AS33">
        <v>7.3100109730745135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48.825953262047889</v>
      </c>
      <c r="BB33">
        <f t="shared" si="0"/>
        <v>1119.2590530070418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8.9857218465957924</v>
      </c>
      <c r="M34">
        <v>62.638852624109198</v>
      </c>
      <c r="N34">
        <v>51.12500013135751</v>
      </c>
      <c r="O34">
        <v>72.140624762665738</v>
      </c>
      <c r="P34">
        <v>22.177437377060791</v>
      </c>
      <c r="Q34">
        <v>4.8054201777141667</v>
      </c>
      <c r="R34">
        <v>18.293924810036469</v>
      </c>
      <c r="S34">
        <v>11.417043570728421</v>
      </c>
      <c r="T34">
        <v>0</v>
      </c>
      <c r="U34">
        <v>40.792928717183301</v>
      </c>
      <c r="V34">
        <v>7.9495460689080195</v>
      </c>
      <c r="W34">
        <v>18.615808831813151</v>
      </c>
      <c r="X34">
        <v>64.646478170494845</v>
      </c>
      <c r="Y34">
        <v>0</v>
      </c>
      <c r="Z34">
        <v>5.7442409718221654</v>
      </c>
      <c r="AA34">
        <v>12.313911178459614</v>
      </c>
      <c r="AB34">
        <v>17.540731891045709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30.376038388019204</v>
      </c>
      <c r="AH34">
        <v>51.78191598288457</v>
      </c>
      <c r="AI34">
        <v>7.3416524605510318</v>
      </c>
      <c r="AJ34">
        <v>0</v>
      </c>
      <c r="AK34">
        <v>23.365738592882487</v>
      </c>
      <c r="AL34">
        <v>9.5150008774699817</v>
      </c>
      <c r="AM34">
        <v>7.0159673850970572</v>
      </c>
      <c r="AN34">
        <v>0</v>
      </c>
      <c r="AO34">
        <v>0</v>
      </c>
      <c r="AP34">
        <v>0.50524409267376325</v>
      </c>
      <c r="AQ34">
        <v>43.710727295136707</v>
      </c>
      <c r="AR34">
        <v>4.8381413951158416</v>
      </c>
      <c r="AS34">
        <v>4.5982328641202246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48.789974814477702</v>
      </c>
      <c r="BB34">
        <f t="shared" si="0"/>
        <v>1118.434303043842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8.9857218465957924</v>
      </c>
      <c r="M35">
        <v>62.638852624109198</v>
      </c>
      <c r="N35">
        <v>51.12500013135751</v>
      </c>
      <c r="O35">
        <v>72.140624762665738</v>
      </c>
      <c r="P35">
        <v>22.177437377060791</v>
      </c>
      <c r="Q35">
        <v>4.8054201777141667</v>
      </c>
      <c r="R35">
        <v>18.293924810036469</v>
      </c>
      <c r="S35">
        <v>11.417043570728421</v>
      </c>
      <c r="T35">
        <v>0</v>
      </c>
      <c r="U35">
        <v>40.792928717183301</v>
      </c>
      <c r="V35">
        <v>7.9495460689080195</v>
      </c>
      <c r="W35">
        <v>18.615808831813151</v>
      </c>
      <c r="X35">
        <v>64.646478170494845</v>
      </c>
      <c r="Y35">
        <v>0</v>
      </c>
      <c r="Z35">
        <v>5.7365281577958669</v>
      </c>
      <c r="AA35">
        <v>12.313911178459614</v>
      </c>
      <c r="AB35">
        <v>17.540731891045709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30.376038388019204</v>
      </c>
      <c r="AH35">
        <v>51.78191598288457</v>
      </c>
      <c r="AI35">
        <v>7.3416524605510318</v>
      </c>
      <c r="AJ35">
        <v>0</v>
      </c>
      <c r="AK35">
        <v>23.365738592882487</v>
      </c>
      <c r="AL35">
        <v>9.5150008774699817</v>
      </c>
      <c r="AM35">
        <v>4.6655003034857021</v>
      </c>
      <c r="AN35">
        <v>0</v>
      </c>
      <c r="AO35">
        <v>0</v>
      </c>
      <c r="AP35">
        <v>0.67365863744520971</v>
      </c>
      <c r="AQ35">
        <v>43.710727295136707</v>
      </c>
      <c r="AR35">
        <v>12.095353487789605</v>
      </c>
      <c r="AS35">
        <v>4.5982328641202246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49.001794088285251</v>
      </c>
      <c r="BB35">
        <f t="shared" si="0"/>
        <v>1123.2899305118419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8.9857218465957924</v>
      </c>
      <c r="M36">
        <v>62.638852624109198</v>
      </c>
      <c r="N36">
        <v>51.12500013135751</v>
      </c>
      <c r="O36">
        <v>72.140624762665738</v>
      </c>
      <c r="P36">
        <v>22.177437377060791</v>
      </c>
      <c r="Q36">
        <v>4.8054201777141667</v>
      </c>
      <c r="R36">
        <v>18.293924810036469</v>
      </c>
      <c r="S36">
        <v>11.417043570728421</v>
      </c>
      <c r="T36">
        <v>0</v>
      </c>
      <c r="U36">
        <v>40.792928717183301</v>
      </c>
      <c r="V36">
        <v>7.9495460689080195</v>
      </c>
      <c r="W36">
        <v>18.615808831813151</v>
      </c>
      <c r="X36">
        <v>64.646478170494845</v>
      </c>
      <c r="Y36">
        <v>0</v>
      </c>
      <c r="Z36">
        <v>5.7365281577958669</v>
      </c>
      <c r="AA36">
        <v>7.7896708177833434</v>
      </c>
      <c r="AB36">
        <v>11.658313709872676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30.376038388019204</v>
      </c>
      <c r="AH36">
        <v>51.152985627530775</v>
      </c>
      <c r="AI36">
        <v>7.3416524605510318</v>
      </c>
      <c r="AJ36">
        <v>0</v>
      </c>
      <c r="AK36">
        <v>23.365738592882487</v>
      </c>
      <c r="AL36">
        <v>9.5150008774699817</v>
      </c>
      <c r="AM36">
        <v>2.3386557950323525</v>
      </c>
      <c r="AN36">
        <v>0</v>
      </c>
      <c r="AO36">
        <v>0</v>
      </c>
      <c r="AP36">
        <v>0.67365863744520971</v>
      </c>
      <c r="AQ36">
        <v>43.710727295136707</v>
      </c>
      <c r="AR36">
        <v>12.095353487789605</v>
      </c>
      <c r="AS36">
        <v>4.5982328641202246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48.443244371928799</v>
      </c>
      <c r="BB36">
        <f t="shared" si="0"/>
        <v>1110.486046822542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8.9857218465957924</v>
      </c>
      <c r="M37">
        <v>62.638852624109198</v>
      </c>
      <c r="N37">
        <v>51.12500013135751</v>
      </c>
      <c r="O37">
        <v>72.140624762665738</v>
      </c>
      <c r="P37">
        <v>22.177437377060791</v>
      </c>
      <c r="Q37">
        <v>4.8054201777141667</v>
      </c>
      <c r="R37">
        <v>18.293924810036469</v>
      </c>
      <c r="S37">
        <v>11.417043570728421</v>
      </c>
      <c r="T37">
        <v>0</v>
      </c>
      <c r="U37">
        <v>40.792928717183301</v>
      </c>
      <c r="V37">
        <v>7.9495460689080195</v>
      </c>
      <c r="W37">
        <v>18.615808831813151</v>
      </c>
      <c r="X37">
        <v>64.646478170494845</v>
      </c>
      <c r="Y37">
        <v>0</v>
      </c>
      <c r="Z37">
        <v>3.1333977332498435</v>
      </c>
      <c r="AA37">
        <v>1.6617963005635565</v>
      </c>
      <c r="AB37">
        <v>2.3671702036109368</v>
      </c>
      <c r="AC37">
        <v>0</v>
      </c>
      <c r="AD37">
        <v>12.126882745773326</v>
      </c>
      <c r="AE37">
        <v>14.570411455228552</v>
      </c>
      <c r="AF37">
        <v>12.384863343665206</v>
      </c>
      <c r="AG37">
        <v>30.376038388019204</v>
      </c>
      <c r="AH37">
        <v>41.425532606762673</v>
      </c>
      <c r="AI37">
        <v>1.6942275942391982</v>
      </c>
      <c r="AJ37">
        <v>0</v>
      </c>
      <c r="AK37">
        <v>23.365738592882487</v>
      </c>
      <c r="AL37">
        <v>9.5150008774699817</v>
      </c>
      <c r="AM37">
        <v>0</v>
      </c>
      <c r="AN37">
        <v>0</v>
      </c>
      <c r="AO37">
        <v>0</v>
      </c>
      <c r="AP37">
        <v>0.67365863744520971</v>
      </c>
      <c r="AQ37">
        <v>43.710727295136707</v>
      </c>
      <c r="AR37">
        <v>4.8381413951158416</v>
      </c>
      <c r="AS37">
        <v>4.5982328641202246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45.984726457273474</v>
      </c>
      <c r="BB37">
        <f t="shared" si="0"/>
        <v>1054.1283466832419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510.08246601856513</v>
      </c>
      <c r="L38">
        <v>8.9857218465957924</v>
      </c>
      <c r="M38">
        <v>62.638852624109198</v>
      </c>
      <c r="N38">
        <v>51.12500013135751</v>
      </c>
      <c r="O38">
        <v>72.140624762665738</v>
      </c>
      <c r="P38">
        <v>22.177437377060791</v>
      </c>
      <c r="Q38">
        <v>4.8054201777141667</v>
      </c>
      <c r="R38">
        <v>18.293924810036469</v>
      </c>
      <c r="S38">
        <v>11.417043570728421</v>
      </c>
      <c r="T38">
        <v>0</v>
      </c>
      <c r="U38">
        <v>40.792928717183301</v>
      </c>
      <c r="V38">
        <v>7.9495460689080195</v>
      </c>
      <c r="W38">
        <v>18.615808831813151</v>
      </c>
      <c r="X38">
        <v>64.646478170494845</v>
      </c>
      <c r="Y38">
        <v>0</v>
      </c>
      <c r="Z38">
        <v>0.48206118973074513</v>
      </c>
      <c r="AA38">
        <v>0</v>
      </c>
      <c r="AB38">
        <v>1.1835853247756207</v>
      </c>
      <c r="AC38">
        <v>0</v>
      </c>
      <c r="AD38">
        <v>8.0845884971822155</v>
      </c>
      <c r="AE38">
        <v>14.570411455228552</v>
      </c>
      <c r="AF38">
        <v>12.384863343665206</v>
      </c>
      <c r="AG38">
        <v>30.376038388019204</v>
      </c>
      <c r="AH38">
        <v>31.06914967950323</v>
      </c>
      <c r="AI38">
        <v>1.6942275942391982</v>
      </c>
      <c r="AJ38">
        <v>0</v>
      </c>
      <c r="AK38">
        <v>23.365738592882487</v>
      </c>
      <c r="AL38">
        <v>9.5150008774699817</v>
      </c>
      <c r="AM38">
        <v>0</v>
      </c>
      <c r="AN38">
        <v>0</v>
      </c>
      <c r="AO38">
        <v>0</v>
      </c>
      <c r="AP38">
        <v>0.67365863744520971</v>
      </c>
      <c r="AQ38">
        <v>43.710727295136707</v>
      </c>
      <c r="AR38">
        <v>4.8381413951158416</v>
      </c>
      <c r="AS38">
        <v>4.5982328641202246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45.153098950504962</v>
      </c>
      <c r="BB38">
        <f t="shared" si="0"/>
        <v>1035.0645792912421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510.08246601856513</v>
      </c>
      <c r="L39">
        <v>8.9857218465957924</v>
      </c>
      <c r="M39">
        <v>62.638852624109198</v>
      </c>
      <c r="N39">
        <v>51.12500013135751</v>
      </c>
      <c r="O39">
        <v>72.140624762665738</v>
      </c>
      <c r="P39">
        <v>22.177437377060791</v>
      </c>
      <c r="Q39">
        <v>4.5806746163821925</v>
      </c>
      <c r="R39">
        <v>18.293924810036469</v>
      </c>
      <c r="S39">
        <v>11.417043570728421</v>
      </c>
      <c r="T39">
        <v>0</v>
      </c>
      <c r="U39">
        <v>40.792928717183301</v>
      </c>
      <c r="V39">
        <v>7.9495460689080195</v>
      </c>
      <c r="W39">
        <v>18.615808831813151</v>
      </c>
      <c r="X39">
        <v>64.646478170494845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4.0422942485911078</v>
      </c>
      <c r="AE39">
        <v>14.570411455228552</v>
      </c>
      <c r="AF39">
        <v>12.384863343665206</v>
      </c>
      <c r="AG39">
        <v>30.376038388019204</v>
      </c>
      <c r="AH39">
        <v>20.712766303381336</v>
      </c>
      <c r="AI39">
        <v>1.6942275942391982</v>
      </c>
      <c r="AJ39">
        <v>0</v>
      </c>
      <c r="AK39">
        <v>23.365738592882487</v>
      </c>
      <c r="AL39">
        <v>9.5150008774699817</v>
      </c>
      <c r="AM39">
        <v>0</v>
      </c>
      <c r="AN39">
        <v>0</v>
      </c>
      <c r="AO39">
        <v>0</v>
      </c>
      <c r="AP39">
        <v>2.4700815178459612</v>
      </c>
      <c r="AQ39">
        <v>43.710727295136707</v>
      </c>
      <c r="AR39">
        <v>5.8057697658108953</v>
      </c>
      <c r="AS39">
        <v>5.8951700212899185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44.641965152487401</v>
      </c>
      <c r="BB39">
        <f t="shared" si="0"/>
        <v>1023.347631796974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510.08246601856513</v>
      </c>
      <c r="L40">
        <v>8.9857218465957924</v>
      </c>
      <c r="M40">
        <v>62.638852624109198</v>
      </c>
      <c r="N40">
        <v>51.12500013135751</v>
      </c>
      <c r="O40">
        <v>72.140624762665738</v>
      </c>
      <c r="P40">
        <v>22.177437377060791</v>
      </c>
      <c r="Q40">
        <v>4.5806746163821925</v>
      </c>
      <c r="R40">
        <v>18.293924810036469</v>
      </c>
      <c r="S40">
        <v>11.417043570728421</v>
      </c>
      <c r="T40">
        <v>0</v>
      </c>
      <c r="U40">
        <v>40.792928717183301</v>
      </c>
      <c r="V40">
        <v>7.9495460689080195</v>
      </c>
      <c r="W40">
        <v>18.615808831813151</v>
      </c>
      <c r="X40">
        <v>64.646478170494845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14.570411455228552</v>
      </c>
      <c r="AF40">
        <v>12.384863343665206</v>
      </c>
      <c r="AG40">
        <v>30.376038388019204</v>
      </c>
      <c r="AH40">
        <v>20.712766303381336</v>
      </c>
      <c r="AI40">
        <v>1.6942275942391982</v>
      </c>
      <c r="AJ40">
        <v>0</v>
      </c>
      <c r="AK40">
        <v>23.365738592882487</v>
      </c>
      <c r="AL40">
        <v>9.5150008774699817</v>
      </c>
      <c r="AM40">
        <v>0</v>
      </c>
      <c r="AN40">
        <v>0</v>
      </c>
      <c r="AO40">
        <v>0</v>
      </c>
      <c r="AP40">
        <v>2.4700815178459612</v>
      </c>
      <c r="AQ40">
        <v>43.710727295136707</v>
      </c>
      <c r="AR40">
        <v>12.095353487789605</v>
      </c>
      <c r="AS40">
        <v>7.3100109730745135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44.795042204259595</v>
      </c>
      <c r="BB40">
        <f t="shared" si="0"/>
        <v>1026.856685170374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510.08246601856513</v>
      </c>
      <c r="L41">
        <v>8.9857218465957924</v>
      </c>
      <c r="M41">
        <v>62.638852624109198</v>
      </c>
      <c r="N41">
        <v>51.12500013135751</v>
      </c>
      <c r="O41">
        <v>72.140624762665738</v>
      </c>
      <c r="P41">
        <v>22.177437377060791</v>
      </c>
      <c r="Q41">
        <v>4.5806746163821925</v>
      </c>
      <c r="R41">
        <v>18.293924810036469</v>
      </c>
      <c r="S41">
        <v>11.417043570728421</v>
      </c>
      <c r="T41">
        <v>0</v>
      </c>
      <c r="U41">
        <v>40.792928717183301</v>
      </c>
      <c r="V41">
        <v>7.9495460689080195</v>
      </c>
      <c r="W41">
        <v>18.615808831813151</v>
      </c>
      <c r="X41">
        <v>64.646478170494845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14.570411455228552</v>
      </c>
      <c r="AF41">
        <v>12.384863343665206</v>
      </c>
      <c r="AG41">
        <v>30.376038388019204</v>
      </c>
      <c r="AH41">
        <v>20.712766303381336</v>
      </c>
      <c r="AI41">
        <v>0</v>
      </c>
      <c r="AJ41">
        <v>0</v>
      </c>
      <c r="AK41">
        <v>23.365738592882487</v>
      </c>
      <c r="AL41">
        <v>9.5150008774699817</v>
      </c>
      <c r="AM41">
        <v>0</v>
      </c>
      <c r="AN41">
        <v>0</v>
      </c>
      <c r="AO41">
        <v>0</v>
      </c>
      <c r="AP41">
        <v>2.4700815178459612</v>
      </c>
      <c r="AQ41">
        <v>43.710727295136707</v>
      </c>
      <c r="AR41">
        <v>12.095353487789605</v>
      </c>
      <c r="AS41">
        <v>7.3100109730745135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44.7242234908204</v>
      </c>
      <c r="BB41">
        <f t="shared" si="0"/>
        <v>1025.233276289574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510.08246601856513</v>
      </c>
      <c r="L42">
        <v>8.9857218465957924</v>
      </c>
      <c r="M42">
        <v>62.638852624109198</v>
      </c>
      <c r="N42">
        <v>51.12500013135751</v>
      </c>
      <c r="O42">
        <v>72.140624762665738</v>
      </c>
      <c r="P42">
        <v>22.177437377060791</v>
      </c>
      <c r="Q42">
        <v>4.5806746163821925</v>
      </c>
      <c r="R42">
        <v>18.293924810036469</v>
      </c>
      <c r="S42">
        <v>11.417043570728421</v>
      </c>
      <c r="T42">
        <v>0</v>
      </c>
      <c r="U42">
        <v>40.792928717183301</v>
      </c>
      <c r="V42">
        <v>7.9495460689080195</v>
      </c>
      <c r="W42">
        <v>18.615808831813151</v>
      </c>
      <c r="X42">
        <v>64.646478170494845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9.7894952314756836</v>
      </c>
      <c r="AF42">
        <v>12.384863343665206</v>
      </c>
      <c r="AG42">
        <v>30.376038388019204</v>
      </c>
      <c r="AH42">
        <v>20.712766303381336</v>
      </c>
      <c r="AI42">
        <v>0</v>
      </c>
      <c r="AJ42">
        <v>0</v>
      </c>
      <c r="AK42">
        <v>23.365738592882487</v>
      </c>
      <c r="AL42">
        <v>9.5150008774699817</v>
      </c>
      <c r="AM42">
        <v>0</v>
      </c>
      <c r="AN42">
        <v>0</v>
      </c>
      <c r="AO42">
        <v>0</v>
      </c>
      <c r="AP42">
        <v>2.4700815178459612</v>
      </c>
      <c r="AQ42">
        <v>43.710727295136707</v>
      </c>
      <c r="AR42">
        <v>5.8057697658108953</v>
      </c>
      <c r="AS42">
        <v>5.8951700212899185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44.202336241304238</v>
      </c>
      <c r="BB42">
        <f t="shared" si="0"/>
        <v>1013.2698226415739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510.08246601856513</v>
      </c>
      <c r="L43">
        <v>8.9857218465957924</v>
      </c>
      <c r="M43">
        <v>62.638852624109198</v>
      </c>
      <c r="N43">
        <v>51.12500013135751</v>
      </c>
      <c r="O43">
        <v>72.140624762665738</v>
      </c>
      <c r="P43">
        <v>22.177437377060791</v>
      </c>
      <c r="Q43">
        <v>4.5806746163821925</v>
      </c>
      <c r="R43">
        <v>18.293924810036469</v>
      </c>
      <c r="S43">
        <v>11.417043570728421</v>
      </c>
      <c r="T43">
        <v>0</v>
      </c>
      <c r="U43">
        <v>41.09743043874245</v>
      </c>
      <c r="V43">
        <v>7.9495460689080195</v>
      </c>
      <c r="W43">
        <v>18.615808831813151</v>
      </c>
      <c r="X43">
        <v>64.646478170494845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12.384863343665206</v>
      </c>
      <c r="AG43">
        <v>30.376038388019204</v>
      </c>
      <c r="AH43">
        <v>9.2243087364850744</v>
      </c>
      <c r="AI43">
        <v>0</v>
      </c>
      <c r="AJ43">
        <v>0</v>
      </c>
      <c r="AK43">
        <v>23.365738592882487</v>
      </c>
      <c r="AL43">
        <v>9.5150008774699817</v>
      </c>
      <c r="AM43">
        <v>0</v>
      </c>
      <c r="AN43">
        <v>0</v>
      </c>
      <c r="AO43">
        <v>0</v>
      </c>
      <c r="AP43">
        <v>0.67365863744520971</v>
      </c>
      <c r="AQ43">
        <v>43.710727295136707</v>
      </c>
      <c r="AR43">
        <v>5.8057697658108953</v>
      </c>
      <c r="AS43">
        <v>5.8951700212899185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43.555077099945393</v>
      </c>
      <c r="BB43">
        <f t="shared" si="0"/>
        <v>998.4324133293718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510.08246601856513</v>
      </c>
      <c r="L44">
        <v>8.9857218465957924</v>
      </c>
      <c r="M44">
        <v>62.638852624109198</v>
      </c>
      <c r="N44">
        <v>51.12500013135751</v>
      </c>
      <c r="O44">
        <v>72.140624762665738</v>
      </c>
      <c r="P44">
        <v>22.177437377060791</v>
      </c>
      <c r="Q44">
        <v>4.5806746163821925</v>
      </c>
      <c r="R44">
        <v>18.293924810036469</v>
      </c>
      <c r="S44">
        <v>11.417043570728421</v>
      </c>
      <c r="T44">
        <v>0</v>
      </c>
      <c r="U44">
        <v>41.128625939771766</v>
      </c>
      <c r="V44">
        <v>7.9495460689080195</v>
      </c>
      <c r="W44">
        <v>18.615808831813151</v>
      </c>
      <c r="X44">
        <v>64.646478170494845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12.384863343665206</v>
      </c>
      <c r="AG44">
        <v>30.376038388019204</v>
      </c>
      <c r="AH44">
        <v>0</v>
      </c>
      <c r="AI44">
        <v>0</v>
      </c>
      <c r="AJ44">
        <v>0</v>
      </c>
      <c r="AK44">
        <v>23.365738592882487</v>
      </c>
      <c r="AL44">
        <v>9.5150008774699817</v>
      </c>
      <c r="AM44">
        <v>0</v>
      </c>
      <c r="AN44">
        <v>0</v>
      </c>
      <c r="AO44">
        <v>0</v>
      </c>
      <c r="AP44">
        <v>0.67365863744520971</v>
      </c>
      <c r="AQ44">
        <v>43.710727295136707</v>
      </c>
      <c r="AR44">
        <v>2.902884653725736</v>
      </c>
      <c r="AS44">
        <v>4.5982328641202246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42.690730805795802</v>
      </c>
      <c r="BB44">
        <f t="shared" si="0"/>
        <v>978.61861861515797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510.08246601856513</v>
      </c>
      <c r="L45">
        <v>8.9857218465957924</v>
      </c>
      <c r="M45">
        <v>62.638852624109198</v>
      </c>
      <c r="N45">
        <v>51.12500013135751</v>
      </c>
      <c r="O45">
        <v>72.140624762665738</v>
      </c>
      <c r="P45">
        <v>22.177437377060791</v>
      </c>
      <c r="Q45">
        <v>4.5806746163821925</v>
      </c>
      <c r="R45">
        <v>18.293924810036469</v>
      </c>
      <c r="S45">
        <v>11.417043570728421</v>
      </c>
      <c r="T45">
        <v>0</v>
      </c>
      <c r="U45">
        <v>41.128625939771766</v>
      </c>
      <c r="V45">
        <v>7.9495460689080195</v>
      </c>
      <c r="W45">
        <v>18.615808831813151</v>
      </c>
      <c r="X45">
        <v>64.646478170494845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12.384863343665206</v>
      </c>
      <c r="AG45">
        <v>30.376038388019204</v>
      </c>
      <c r="AH45">
        <v>0</v>
      </c>
      <c r="AI45">
        <v>0</v>
      </c>
      <c r="AJ45">
        <v>0</v>
      </c>
      <c r="AK45">
        <v>23.365738592882487</v>
      </c>
      <c r="AL45">
        <v>9.5150008774699817</v>
      </c>
      <c r="AM45">
        <v>0</v>
      </c>
      <c r="AN45">
        <v>0</v>
      </c>
      <c r="AO45">
        <v>0</v>
      </c>
      <c r="AP45">
        <v>1.0104877269881027</v>
      </c>
      <c r="AQ45">
        <v>31.853971206011273</v>
      </c>
      <c r="AR45">
        <v>2.902884653725736</v>
      </c>
      <c r="AS45">
        <v>4.5982328641202246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42.209197857213262</v>
      </c>
      <c r="BB45">
        <f t="shared" si="0"/>
        <v>967.58022456415802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510.08246601856513</v>
      </c>
      <c r="L46">
        <v>8.9857218465957924</v>
      </c>
      <c r="M46">
        <v>62.638852624109198</v>
      </c>
      <c r="N46">
        <v>51.12500013135751</v>
      </c>
      <c r="O46">
        <v>72.140624762665738</v>
      </c>
      <c r="P46">
        <v>22.177437377060791</v>
      </c>
      <c r="Q46">
        <v>4.5806746163821925</v>
      </c>
      <c r="R46">
        <v>18.293924810036469</v>
      </c>
      <c r="S46">
        <v>11.417043570728421</v>
      </c>
      <c r="T46">
        <v>0</v>
      </c>
      <c r="U46">
        <v>41.128625939771766</v>
      </c>
      <c r="V46">
        <v>7.9495460689080195</v>
      </c>
      <c r="W46">
        <v>18.615808831813151</v>
      </c>
      <c r="X46">
        <v>64.646478170494845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12.384863343665206</v>
      </c>
      <c r="AG46">
        <v>30.376038388019204</v>
      </c>
      <c r="AH46">
        <v>0</v>
      </c>
      <c r="AI46">
        <v>0</v>
      </c>
      <c r="AJ46">
        <v>0</v>
      </c>
      <c r="AK46">
        <v>23.365738592882487</v>
      </c>
      <c r="AL46">
        <v>9.5150008774699817</v>
      </c>
      <c r="AM46">
        <v>0</v>
      </c>
      <c r="AN46">
        <v>0</v>
      </c>
      <c r="AO46">
        <v>0</v>
      </c>
      <c r="AP46">
        <v>1.0104877269881027</v>
      </c>
      <c r="AQ46">
        <v>32.783045646629098</v>
      </c>
      <c r="AR46">
        <v>2.902884653725736</v>
      </c>
      <c r="AS46">
        <v>4.5982328641202246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42.248033168831078</v>
      </c>
      <c r="BB46">
        <f t="shared" si="0"/>
        <v>968.47046369315808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510.08246601856513</v>
      </c>
      <c r="L47">
        <v>8.9857218465957924</v>
      </c>
      <c r="M47">
        <v>62.638852624109198</v>
      </c>
      <c r="N47">
        <v>51.12500013135751</v>
      </c>
      <c r="O47">
        <v>72.140624762665738</v>
      </c>
      <c r="P47">
        <v>22.177437377060791</v>
      </c>
      <c r="Q47">
        <v>4.5806746163821925</v>
      </c>
      <c r="R47">
        <v>18.293924810036469</v>
      </c>
      <c r="S47">
        <v>11.417043570728421</v>
      </c>
      <c r="T47">
        <v>0</v>
      </c>
      <c r="U47">
        <v>41.128625939771766</v>
      </c>
      <c r="V47">
        <v>7.9495460689080195</v>
      </c>
      <c r="W47">
        <v>18.615808831813151</v>
      </c>
      <c r="X47">
        <v>64.646478170494845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6.1924313176789818</v>
      </c>
      <c r="AG47">
        <v>30.376038388019204</v>
      </c>
      <c r="AH47">
        <v>0</v>
      </c>
      <c r="AI47">
        <v>0</v>
      </c>
      <c r="AJ47">
        <v>0</v>
      </c>
      <c r="AK47">
        <v>23.365738592882487</v>
      </c>
      <c r="AL47">
        <v>1.9030001754939962</v>
      </c>
      <c r="AM47">
        <v>0</v>
      </c>
      <c r="AN47">
        <v>0</v>
      </c>
      <c r="AO47">
        <v>0</v>
      </c>
      <c r="AP47">
        <v>1.0104877269881027</v>
      </c>
      <c r="AQ47">
        <v>21.855363297015238</v>
      </c>
      <c r="AR47">
        <v>2.902884653725736</v>
      </c>
      <c r="AS47">
        <v>4.5982328641202246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41.214230758588393</v>
      </c>
      <c r="BB47">
        <f t="shared" si="0"/>
        <v>944.77215102582454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510.08246601856513</v>
      </c>
      <c r="L48">
        <v>8.9857218465957924</v>
      </c>
      <c r="M48">
        <v>62.638852624109198</v>
      </c>
      <c r="N48">
        <v>51.12500013135751</v>
      </c>
      <c r="O48">
        <v>72.140624762665738</v>
      </c>
      <c r="P48">
        <v>22.177437377060791</v>
      </c>
      <c r="Q48">
        <v>4.5806746163821925</v>
      </c>
      <c r="R48">
        <v>18.293924810036469</v>
      </c>
      <c r="S48">
        <v>11.417043570728421</v>
      </c>
      <c r="T48">
        <v>0</v>
      </c>
      <c r="U48">
        <v>41.128625939771766</v>
      </c>
      <c r="V48">
        <v>7.9495460689080195</v>
      </c>
      <c r="W48">
        <v>18.615808831813151</v>
      </c>
      <c r="X48">
        <v>64.646478170494845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6.1924313176789818</v>
      </c>
      <c r="AG48">
        <v>30.376038388019204</v>
      </c>
      <c r="AH48">
        <v>0</v>
      </c>
      <c r="AI48">
        <v>0</v>
      </c>
      <c r="AJ48">
        <v>0</v>
      </c>
      <c r="AK48">
        <v>23.365738592882487</v>
      </c>
      <c r="AL48">
        <v>1.9030001754939962</v>
      </c>
      <c r="AM48">
        <v>0</v>
      </c>
      <c r="AN48">
        <v>0</v>
      </c>
      <c r="AO48">
        <v>0</v>
      </c>
      <c r="AP48">
        <v>1.0104877269881027</v>
      </c>
      <c r="AQ48">
        <v>21.855363297015238</v>
      </c>
      <c r="AR48">
        <v>2.902884653725736</v>
      </c>
      <c r="AS48">
        <v>4.5982328641202246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41.214230758588393</v>
      </c>
      <c r="BB48">
        <f t="shared" si="0"/>
        <v>944.77215102582454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487.68350615884736</v>
      </c>
      <c r="L49">
        <v>8.5889817149070371</v>
      </c>
      <c r="M49">
        <v>62.638852624109198</v>
      </c>
      <c r="N49">
        <v>51.12500013135751</v>
      </c>
      <c r="O49">
        <v>68.97475567463637</v>
      </c>
      <c r="P49">
        <v>21.203568009468892</v>
      </c>
      <c r="Q49">
        <v>4.3838468260159926</v>
      </c>
      <c r="R49">
        <v>18.293924810036469</v>
      </c>
      <c r="S49">
        <v>11.417043570728421</v>
      </c>
      <c r="T49">
        <v>0</v>
      </c>
      <c r="U49">
        <v>41.128625939771766</v>
      </c>
      <c r="V49">
        <v>7.9495460689080195</v>
      </c>
      <c r="W49">
        <v>18.615808831813151</v>
      </c>
      <c r="X49">
        <v>64.646478170494845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6.1924313176789818</v>
      </c>
      <c r="AG49">
        <v>30.376038388019204</v>
      </c>
      <c r="AH49">
        <v>0</v>
      </c>
      <c r="AI49">
        <v>0</v>
      </c>
      <c r="AJ49">
        <v>0</v>
      </c>
      <c r="AK49">
        <v>23.365738592882487</v>
      </c>
      <c r="AL49">
        <v>1.9030001754939962</v>
      </c>
      <c r="AM49">
        <v>0</v>
      </c>
      <c r="AN49">
        <v>0</v>
      </c>
      <c r="AO49">
        <v>0</v>
      </c>
      <c r="AP49">
        <v>1.0104877269881027</v>
      </c>
      <c r="AQ49">
        <v>10.617990402003759</v>
      </c>
      <c r="AR49">
        <v>2.902884653725736</v>
      </c>
      <c r="AS49">
        <v>4.5982328641202246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39.610379842853852</v>
      </c>
      <c r="BB49">
        <f t="shared" si="0"/>
        <v>908.00636280915376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487.68350615884736</v>
      </c>
      <c r="L50">
        <v>8.5889817149070371</v>
      </c>
      <c r="M50">
        <v>62.638852624109198</v>
      </c>
      <c r="N50">
        <v>51.12500013135751</v>
      </c>
      <c r="O50">
        <v>68.97475567463637</v>
      </c>
      <c r="P50">
        <v>21.203568009468892</v>
      </c>
      <c r="Q50">
        <v>4.3838468260159926</v>
      </c>
      <c r="R50">
        <v>18.293924810036469</v>
      </c>
      <c r="S50">
        <v>11.417043570728421</v>
      </c>
      <c r="T50">
        <v>0</v>
      </c>
      <c r="U50">
        <v>41.128625939771766</v>
      </c>
      <c r="V50">
        <v>7.9495460689080195</v>
      </c>
      <c r="W50">
        <v>18.615808831813151</v>
      </c>
      <c r="X50">
        <v>64.646478170494845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6.1924313176789818</v>
      </c>
      <c r="AG50">
        <v>30.376038388019204</v>
      </c>
      <c r="AH50">
        <v>0</v>
      </c>
      <c r="AI50">
        <v>0</v>
      </c>
      <c r="AJ50">
        <v>0</v>
      </c>
      <c r="AK50">
        <v>23.365738592882487</v>
      </c>
      <c r="AL50">
        <v>1.9030001754939962</v>
      </c>
      <c r="AM50">
        <v>0</v>
      </c>
      <c r="AN50">
        <v>0</v>
      </c>
      <c r="AO50">
        <v>0</v>
      </c>
      <c r="AP50">
        <v>1.0104877269881027</v>
      </c>
      <c r="AQ50">
        <v>0</v>
      </c>
      <c r="AR50">
        <v>2.902884653725736</v>
      </c>
      <c r="AS50">
        <v>4.5982328641202246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39.166547844050093</v>
      </c>
      <c r="BB50">
        <f t="shared" si="0"/>
        <v>897.83220440595369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391.17181017566929</v>
      </c>
      <c r="L51">
        <v>0</v>
      </c>
      <c r="M51">
        <v>62.638852624109198</v>
      </c>
      <c r="N51">
        <v>51.12500013135751</v>
      </c>
      <c r="O51">
        <v>72.122015300062301</v>
      </c>
      <c r="P51">
        <v>21.433849903553931</v>
      </c>
      <c r="Q51">
        <v>4.5514771143474659</v>
      </c>
      <c r="R51">
        <v>18.293924810036469</v>
      </c>
      <c r="S51">
        <v>11.417043570728421</v>
      </c>
      <c r="T51">
        <v>0</v>
      </c>
      <c r="U51">
        <v>41.128625939771766</v>
      </c>
      <c r="V51">
        <v>7.9495460689080195</v>
      </c>
      <c r="W51">
        <v>18.615808831813151</v>
      </c>
      <c r="X51">
        <v>64.646478170494845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30.376038388019204</v>
      </c>
      <c r="AH51">
        <v>0</v>
      </c>
      <c r="AI51">
        <v>0</v>
      </c>
      <c r="AJ51">
        <v>0</v>
      </c>
      <c r="AK51">
        <v>23.365738592882487</v>
      </c>
      <c r="AL51">
        <v>9.5150008774699817</v>
      </c>
      <c r="AM51">
        <v>0</v>
      </c>
      <c r="AN51">
        <v>0</v>
      </c>
      <c r="AO51">
        <v>0</v>
      </c>
      <c r="AP51">
        <v>1.0104877269881027</v>
      </c>
      <c r="AQ51">
        <v>0</v>
      </c>
      <c r="AR51">
        <v>12.095353487789605</v>
      </c>
      <c r="AS51">
        <v>4.5982328641202246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35.623954524444429</v>
      </c>
      <c r="BB51">
        <f t="shared" si="0"/>
        <v>816.62376137135641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399.01804642958137</v>
      </c>
      <c r="L52">
        <v>0</v>
      </c>
      <c r="M52">
        <v>62.638852624109198</v>
      </c>
      <c r="N52">
        <v>51.12500013135751</v>
      </c>
      <c r="O52">
        <v>72.140624762665738</v>
      </c>
      <c r="P52">
        <v>21.433849903553931</v>
      </c>
      <c r="Q52">
        <v>4.5514771143474659</v>
      </c>
      <c r="R52">
        <v>18.293924810036469</v>
      </c>
      <c r="S52">
        <v>11.417043570728421</v>
      </c>
      <c r="T52">
        <v>0</v>
      </c>
      <c r="U52">
        <v>41.128625939771766</v>
      </c>
      <c r="V52">
        <v>7.9495460689080195</v>
      </c>
      <c r="W52">
        <v>18.615808831813151</v>
      </c>
      <c r="X52">
        <v>64.646478170494845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30.376038388019204</v>
      </c>
      <c r="AH52">
        <v>0</v>
      </c>
      <c r="AI52">
        <v>0</v>
      </c>
      <c r="AJ52">
        <v>0</v>
      </c>
      <c r="AK52">
        <v>23.365738592882487</v>
      </c>
      <c r="AL52">
        <v>39.790004164883875</v>
      </c>
      <c r="AM52">
        <v>0</v>
      </c>
      <c r="AN52">
        <v>0</v>
      </c>
      <c r="AO52">
        <v>0</v>
      </c>
      <c r="AP52">
        <v>0.67365863744520971</v>
      </c>
      <c r="AQ52">
        <v>0</v>
      </c>
      <c r="AR52">
        <v>12.095353487789605</v>
      </c>
      <c r="AS52">
        <v>4.5982328641202246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37.204120756865791</v>
      </c>
      <c r="BB52">
        <f t="shared" si="0"/>
        <v>852.84661505332144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406.22126722785436</v>
      </c>
      <c r="L53">
        <v>0</v>
      </c>
      <c r="M53">
        <v>62.638852624109198</v>
      </c>
      <c r="N53">
        <v>51.12500013135751</v>
      </c>
      <c r="O53">
        <v>72.140624762665738</v>
      </c>
      <c r="P53">
        <v>21.433849903553931</v>
      </c>
      <c r="Q53">
        <v>4.5514771143474659</v>
      </c>
      <c r="R53">
        <v>18.293924810036469</v>
      </c>
      <c r="S53">
        <v>11.417043570728421</v>
      </c>
      <c r="T53">
        <v>0</v>
      </c>
      <c r="U53">
        <v>41.128625939771766</v>
      </c>
      <c r="V53">
        <v>7.9495460689080195</v>
      </c>
      <c r="W53">
        <v>18.615808831813151</v>
      </c>
      <c r="X53">
        <v>64.646478170494845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30.376038388019204</v>
      </c>
      <c r="AH53">
        <v>0</v>
      </c>
      <c r="AI53">
        <v>0</v>
      </c>
      <c r="AJ53">
        <v>0</v>
      </c>
      <c r="AK53">
        <v>23.365738592882487</v>
      </c>
      <c r="AL53">
        <v>39.790004164883875</v>
      </c>
      <c r="AM53">
        <v>0</v>
      </c>
      <c r="AN53">
        <v>0</v>
      </c>
      <c r="AO53">
        <v>0</v>
      </c>
      <c r="AP53">
        <v>0.67365863744520971</v>
      </c>
      <c r="AQ53">
        <v>0</v>
      </c>
      <c r="AR53">
        <v>3.8705130244207888</v>
      </c>
      <c r="AS53">
        <v>4.5982328641202246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37.161417054864785</v>
      </c>
      <c r="BB53">
        <f t="shared" si="0"/>
        <v>851.86769909022678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390.44780991576556</v>
      </c>
      <c r="L54">
        <v>0</v>
      </c>
      <c r="M54">
        <v>62.638852624109198</v>
      </c>
      <c r="N54">
        <v>51.12500013135751</v>
      </c>
      <c r="O54">
        <v>72.140624762665738</v>
      </c>
      <c r="P54">
        <v>21.433849903553931</v>
      </c>
      <c r="Q54">
        <v>4.5514771143474659</v>
      </c>
      <c r="R54">
        <v>18.293924810036469</v>
      </c>
      <c r="S54">
        <v>11.417043570728421</v>
      </c>
      <c r="T54">
        <v>0</v>
      </c>
      <c r="U54">
        <v>41.128625939771766</v>
      </c>
      <c r="V54">
        <v>7.9495460689080195</v>
      </c>
      <c r="W54">
        <v>18.615808831813151</v>
      </c>
      <c r="X54">
        <v>64.646478170494845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30.376038388019204</v>
      </c>
      <c r="AH54">
        <v>0</v>
      </c>
      <c r="AI54">
        <v>0</v>
      </c>
      <c r="AJ54">
        <v>0</v>
      </c>
      <c r="AK54">
        <v>23.365738592882487</v>
      </c>
      <c r="AL54">
        <v>39.790004164883875</v>
      </c>
      <c r="AM54">
        <v>0</v>
      </c>
      <c r="AN54">
        <v>0</v>
      </c>
      <c r="AO54">
        <v>0</v>
      </c>
      <c r="AP54">
        <v>0.67365863744520971</v>
      </c>
      <c r="AQ54">
        <v>0</v>
      </c>
      <c r="AR54">
        <v>2.902884653725736</v>
      </c>
      <c r="AS54">
        <v>4.5982328641202246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36.46163967332442</v>
      </c>
      <c r="BB54">
        <f t="shared" si="0"/>
        <v>835.82639078898342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384.96952712287407</v>
      </c>
      <c r="L55">
        <v>0</v>
      </c>
      <c r="M55">
        <v>62.638852624109198</v>
      </c>
      <c r="N55">
        <v>51.12500013135751</v>
      </c>
      <c r="O55">
        <v>72.140624762665738</v>
      </c>
      <c r="P55">
        <v>21.433849903553931</v>
      </c>
      <c r="Q55">
        <v>4.5514771143474659</v>
      </c>
      <c r="R55">
        <v>18.293924810036469</v>
      </c>
      <c r="S55">
        <v>11.417043570728421</v>
      </c>
      <c r="T55">
        <v>0</v>
      </c>
      <c r="U55">
        <v>41.128625939771766</v>
      </c>
      <c r="V55">
        <v>7.9495460689080195</v>
      </c>
      <c r="W55">
        <v>19.018480661740242</v>
      </c>
      <c r="X55">
        <v>64.646478170494845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30.376038388019204</v>
      </c>
      <c r="AH55">
        <v>0</v>
      </c>
      <c r="AI55">
        <v>0</v>
      </c>
      <c r="AJ55">
        <v>0</v>
      </c>
      <c r="AK55">
        <v>23.365738592882487</v>
      </c>
      <c r="AL55">
        <v>39.790004164883875</v>
      </c>
      <c r="AM55">
        <v>0</v>
      </c>
      <c r="AN55">
        <v>0</v>
      </c>
      <c r="AO55">
        <v>0</v>
      </c>
      <c r="AP55">
        <v>0.50524409267376325</v>
      </c>
      <c r="AQ55">
        <v>0</v>
      </c>
      <c r="AR55">
        <v>2.902884653725736</v>
      </c>
      <c r="AS55">
        <v>4.5982328641202246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36.242439407101038</v>
      </c>
      <c r="BB55">
        <f t="shared" si="0"/>
        <v>830.80156554747089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388.2737570618803</v>
      </c>
      <c r="L56">
        <v>0</v>
      </c>
      <c r="M56">
        <v>62.638852624109198</v>
      </c>
      <c r="N56">
        <v>51.12500013135751</v>
      </c>
      <c r="O56">
        <v>72.140624762665738</v>
      </c>
      <c r="P56">
        <v>21.433849903553931</v>
      </c>
      <c r="Q56">
        <v>4.5514771143474659</v>
      </c>
      <c r="R56">
        <v>18.293924810036469</v>
      </c>
      <c r="S56">
        <v>11.417043570728421</v>
      </c>
      <c r="T56">
        <v>0</v>
      </c>
      <c r="U56">
        <v>41.128625939771766</v>
      </c>
      <c r="V56">
        <v>7.9495460689080195</v>
      </c>
      <c r="W56">
        <v>19.018480661740242</v>
      </c>
      <c r="X56">
        <v>64.646478170494845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30.376038388019204</v>
      </c>
      <c r="AH56">
        <v>0</v>
      </c>
      <c r="AI56">
        <v>0</v>
      </c>
      <c r="AJ56">
        <v>0</v>
      </c>
      <c r="AK56">
        <v>23.365738592882487</v>
      </c>
      <c r="AL56">
        <v>9.5150008774699817</v>
      </c>
      <c r="AM56">
        <v>0</v>
      </c>
      <c r="AN56">
        <v>0</v>
      </c>
      <c r="AO56">
        <v>0</v>
      </c>
      <c r="AP56">
        <v>0.50524409267376325</v>
      </c>
      <c r="AQ56">
        <v>0</v>
      </c>
      <c r="AR56">
        <v>2.902884653725736</v>
      </c>
      <c r="AS56">
        <v>4.5982328641202246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35.115061081137604</v>
      </c>
      <c r="BB56">
        <f t="shared" si="0"/>
        <v>804.95817052502662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393.75916791767884</v>
      </c>
      <c r="L57">
        <v>0</v>
      </c>
      <c r="M57">
        <v>62.638852624109198</v>
      </c>
      <c r="N57">
        <v>51.12500013135751</v>
      </c>
      <c r="O57">
        <v>72.140624762665738</v>
      </c>
      <c r="P57">
        <v>21.433849903553931</v>
      </c>
      <c r="Q57">
        <v>4.5514771143474659</v>
      </c>
      <c r="R57">
        <v>18.293924810036469</v>
      </c>
      <c r="S57">
        <v>11.417043570728421</v>
      </c>
      <c r="T57">
        <v>0</v>
      </c>
      <c r="U57">
        <v>41.128625939771766</v>
      </c>
      <c r="V57">
        <v>7.9495460689080195</v>
      </c>
      <c r="W57">
        <v>19.018480661740242</v>
      </c>
      <c r="X57">
        <v>64.646478170494845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30.376038388019204</v>
      </c>
      <c r="AH57">
        <v>0</v>
      </c>
      <c r="AI57">
        <v>0</v>
      </c>
      <c r="AJ57">
        <v>0</v>
      </c>
      <c r="AK57">
        <v>23.365738592882487</v>
      </c>
      <c r="AL57">
        <v>1.9030001754939962</v>
      </c>
      <c r="AM57">
        <v>0</v>
      </c>
      <c r="AN57">
        <v>0</v>
      </c>
      <c r="AO57">
        <v>0</v>
      </c>
      <c r="AP57">
        <v>0.50524409267376325</v>
      </c>
      <c r="AQ57">
        <v>0</v>
      </c>
      <c r="AR57">
        <v>4.3543274389480278</v>
      </c>
      <c r="AS57">
        <v>4.5982328641202246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35.086839933989729</v>
      </c>
      <c r="BB57">
        <f t="shared" si="0"/>
        <v>804.31124461121931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399.97661911063437</v>
      </c>
      <c r="L58">
        <v>0</v>
      </c>
      <c r="M58">
        <v>62.638852624109198</v>
      </c>
      <c r="N58">
        <v>51.12500013135751</v>
      </c>
      <c r="O58">
        <v>72.140624762665738</v>
      </c>
      <c r="P58">
        <v>21.433849903553931</v>
      </c>
      <c r="Q58">
        <v>4.5514771143474659</v>
      </c>
      <c r="R58">
        <v>18.293924810036469</v>
      </c>
      <c r="S58">
        <v>11.417043570728421</v>
      </c>
      <c r="T58">
        <v>0</v>
      </c>
      <c r="U58">
        <v>41.128625939771766</v>
      </c>
      <c r="V58">
        <v>7.9495460689080195</v>
      </c>
      <c r="W58">
        <v>19.018480661740242</v>
      </c>
      <c r="X58">
        <v>64.646478170494845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30.376038388019204</v>
      </c>
      <c r="AH58">
        <v>0</v>
      </c>
      <c r="AI58">
        <v>0</v>
      </c>
      <c r="AJ58">
        <v>0</v>
      </c>
      <c r="AK58">
        <v>23.365738592882487</v>
      </c>
      <c r="AL58">
        <v>1.9030001754939962</v>
      </c>
      <c r="AM58">
        <v>0</v>
      </c>
      <c r="AN58">
        <v>0</v>
      </c>
      <c r="AO58">
        <v>0</v>
      </c>
      <c r="AP58">
        <v>0.50524409267376325</v>
      </c>
      <c r="AQ58">
        <v>0</v>
      </c>
      <c r="AR58">
        <v>4.3543274389480278</v>
      </c>
      <c r="AS58">
        <v>4.5982328641202246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35.346729393855249</v>
      </c>
      <c r="BB58">
        <f t="shared" si="0"/>
        <v>810.26880634430938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402.51152129984496</v>
      </c>
      <c r="L59">
        <v>0</v>
      </c>
      <c r="M59">
        <v>62.638852624109198</v>
      </c>
      <c r="N59">
        <v>51.12500013135751</v>
      </c>
      <c r="O59">
        <v>72.140624762665738</v>
      </c>
      <c r="P59">
        <v>21.433849903553931</v>
      </c>
      <c r="Q59">
        <v>4.5514771143474659</v>
      </c>
      <c r="R59">
        <v>18.293924810036469</v>
      </c>
      <c r="S59">
        <v>11.417043570728421</v>
      </c>
      <c r="T59">
        <v>0</v>
      </c>
      <c r="U59">
        <v>41.128625939771766</v>
      </c>
      <c r="V59">
        <v>7.9495460689080195</v>
      </c>
      <c r="W59">
        <v>19.018480661740242</v>
      </c>
      <c r="X59">
        <v>64.646478170494845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30.376038388019204</v>
      </c>
      <c r="AH59">
        <v>0</v>
      </c>
      <c r="AI59">
        <v>0</v>
      </c>
      <c r="AJ59">
        <v>0</v>
      </c>
      <c r="AK59">
        <v>23.365738592882487</v>
      </c>
      <c r="AL59">
        <v>1.9030001754939962</v>
      </c>
      <c r="AM59">
        <v>0</v>
      </c>
      <c r="AN59">
        <v>0</v>
      </c>
      <c r="AO59">
        <v>0</v>
      </c>
      <c r="AP59">
        <v>0.50524409267376325</v>
      </c>
      <c r="AQ59">
        <v>0</v>
      </c>
      <c r="AR59">
        <v>4.3543274389480278</v>
      </c>
      <c r="AS59">
        <v>4.5982328641202246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35.452688305364241</v>
      </c>
      <c r="BB59">
        <f t="shared" si="0"/>
        <v>812.69774962201086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411.06154585248879</v>
      </c>
      <c r="L60">
        <v>0</v>
      </c>
      <c r="M60">
        <v>62.638852624109198</v>
      </c>
      <c r="N60">
        <v>51.12500013135751</v>
      </c>
      <c r="O60">
        <v>72.140624762665738</v>
      </c>
      <c r="P60">
        <v>21.433849903553931</v>
      </c>
      <c r="Q60">
        <v>4.5514771143474659</v>
      </c>
      <c r="R60">
        <v>18.293924810036469</v>
      </c>
      <c r="S60">
        <v>11.417043570728421</v>
      </c>
      <c r="T60">
        <v>0</v>
      </c>
      <c r="U60">
        <v>41.128625939771766</v>
      </c>
      <c r="V60">
        <v>7.9495460689080195</v>
      </c>
      <c r="W60">
        <v>19.018480661740242</v>
      </c>
      <c r="X60">
        <v>64.646478170494845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30.376038388019204</v>
      </c>
      <c r="AH60">
        <v>1.257860261845126</v>
      </c>
      <c r="AI60">
        <v>0</v>
      </c>
      <c r="AJ60">
        <v>0</v>
      </c>
      <c r="AK60">
        <v>23.365738592882487</v>
      </c>
      <c r="AL60">
        <v>1.9030001754939962</v>
      </c>
      <c r="AM60">
        <v>0</v>
      </c>
      <c r="AN60">
        <v>0</v>
      </c>
      <c r="AO60">
        <v>0</v>
      </c>
      <c r="AP60">
        <v>0.50524409267376325</v>
      </c>
      <c r="AQ60">
        <v>10.927681648507619</v>
      </c>
      <c r="AR60">
        <v>4.3543274389480278</v>
      </c>
      <c r="AS60">
        <v>4.5982328641202246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36.319434983517482</v>
      </c>
      <c r="BB60">
        <f t="shared" si="0"/>
        <v>832.56656940685434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402.80871593217461</v>
      </c>
      <c r="L61">
        <v>0</v>
      </c>
      <c r="M61">
        <v>62.638852624109198</v>
      </c>
      <c r="N61">
        <v>51.12500013135751</v>
      </c>
      <c r="O61">
        <v>72.140624762665738</v>
      </c>
      <c r="P61">
        <v>21.433849903553931</v>
      </c>
      <c r="Q61">
        <v>4.5514771143474659</v>
      </c>
      <c r="R61">
        <v>18.293924810036469</v>
      </c>
      <c r="S61">
        <v>11.417043570728421</v>
      </c>
      <c r="T61">
        <v>0</v>
      </c>
      <c r="U61">
        <v>41.128625939771766</v>
      </c>
      <c r="V61">
        <v>7.9495460689080195</v>
      </c>
      <c r="W61">
        <v>19.018480661740242</v>
      </c>
      <c r="X61">
        <v>64.646478170494845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30.376038388019204</v>
      </c>
      <c r="AH61">
        <v>10.356383376121894</v>
      </c>
      <c r="AI61">
        <v>0</v>
      </c>
      <c r="AJ61">
        <v>0</v>
      </c>
      <c r="AK61">
        <v>23.365738592882487</v>
      </c>
      <c r="AL61">
        <v>1.9030001754939962</v>
      </c>
      <c r="AM61">
        <v>0</v>
      </c>
      <c r="AN61">
        <v>0</v>
      </c>
      <c r="AO61">
        <v>0</v>
      </c>
      <c r="AP61">
        <v>0.50524409267376325</v>
      </c>
      <c r="AQ61">
        <v>10.927681648507619</v>
      </c>
      <c r="AR61">
        <v>3.3866990682529745</v>
      </c>
      <c r="AS61">
        <v>4.5982328641202246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36.314338093130097</v>
      </c>
      <c r="BB61">
        <f t="shared" si="0"/>
        <v>832.449731120509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408.88455112122119</v>
      </c>
      <c r="L62">
        <v>0</v>
      </c>
      <c r="M62">
        <v>62.638852624109198</v>
      </c>
      <c r="N62">
        <v>51.12500013135751</v>
      </c>
      <c r="O62">
        <v>72.140624762665738</v>
      </c>
      <c r="P62">
        <v>21.433849903553931</v>
      </c>
      <c r="Q62">
        <v>4.5514771143474659</v>
      </c>
      <c r="R62">
        <v>18.293924810036469</v>
      </c>
      <c r="S62">
        <v>11.417043570728421</v>
      </c>
      <c r="T62">
        <v>0</v>
      </c>
      <c r="U62">
        <v>41.128625939771766</v>
      </c>
      <c r="V62">
        <v>7.9495460689080195</v>
      </c>
      <c r="W62">
        <v>19.018480661740242</v>
      </c>
      <c r="X62">
        <v>64.646478170494845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30.376038388019204</v>
      </c>
      <c r="AH62">
        <v>10.356383376121894</v>
      </c>
      <c r="AI62">
        <v>0</v>
      </c>
      <c r="AJ62">
        <v>0</v>
      </c>
      <c r="AK62">
        <v>23.365738592882487</v>
      </c>
      <c r="AL62">
        <v>1.9030001754939962</v>
      </c>
      <c r="AM62">
        <v>0</v>
      </c>
      <c r="AN62">
        <v>0</v>
      </c>
      <c r="AO62">
        <v>0</v>
      </c>
      <c r="AP62">
        <v>0.50524409267376325</v>
      </c>
      <c r="AQ62">
        <v>21.855363297015238</v>
      </c>
      <c r="AR62">
        <v>3.3866990682529745</v>
      </c>
      <c r="AS62">
        <v>4.5982328641202246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37.02508509693984</v>
      </c>
      <c r="BB62">
        <f t="shared" si="0"/>
        <v>848.74250095425373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415.95941400501113</v>
      </c>
      <c r="L63">
        <v>0</v>
      </c>
      <c r="M63">
        <v>62.638852624109198</v>
      </c>
      <c r="N63">
        <v>51.12500013135751</v>
      </c>
      <c r="O63">
        <v>72.140624762665738</v>
      </c>
      <c r="P63">
        <v>21.433849903553931</v>
      </c>
      <c r="Q63">
        <v>4.5514771143474659</v>
      </c>
      <c r="R63">
        <v>18.293924810036469</v>
      </c>
      <c r="S63">
        <v>11.417043570728421</v>
      </c>
      <c r="T63">
        <v>0</v>
      </c>
      <c r="U63">
        <v>41.128625939771766</v>
      </c>
      <c r="V63">
        <v>7.9495460689080195</v>
      </c>
      <c r="W63">
        <v>19.018480661740242</v>
      </c>
      <c r="X63">
        <v>64.646478170494845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6.1924313176789818</v>
      </c>
      <c r="AG63">
        <v>30.376038388019204</v>
      </c>
      <c r="AH63">
        <v>10.356383376121894</v>
      </c>
      <c r="AI63">
        <v>0</v>
      </c>
      <c r="AJ63">
        <v>0</v>
      </c>
      <c r="AK63">
        <v>23.365738592882487</v>
      </c>
      <c r="AL63">
        <v>1.9030001754939962</v>
      </c>
      <c r="AM63">
        <v>0</v>
      </c>
      <c r="AN63">
        <v>0</v>
      </c>
      <c r="AO63">
        <v>0</v>
      </c>
      <c r="AP63">
        <v>0.67365863744520971</v>
      </c>
      <c r="AQ63">
        <v>32.783045646629098</v>
      </c>
      <c r="AR63">
        <v>0.48381395616781459</v>
      </c>
      <c r="AS63">
        <v>4.5982328641202246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37.663290617982447</v>
      </c>
      <c r="BB63">
        <f t="shared" si="0"/>
        <v>863.37237009930118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413.25566696877479</v>
      </c>
      <c r="L64">
        <v>0</v>
      </c>
      <c r="M64">
        <v>62.638852624109198</v>
      </c>
      <c r="N64">
        <v>51.12500013135751</v>
      </c>
      <c r="O64">
        <v>72.140624762665738</v>
      </c>
      <c r="P64">
        <v>21.433849903553931</v>
      </c>
      <c r="Q64">
        <v>4.5514771143474659</v>
      </c>
      <c r="R64">
        <v>18.293924810036469</v>
      </c>
      <c r="S64">
        <v>11.417043570728421</v>
      </c>
      <c r="T64">
        <v>0</v>
      </c>
      <c r="U64">
        <v>41.128625939771766</v>
      </c>
      <c r="V64">
        <v>7.9495460689080195</v>
      </c>
      <c r="W64">
        <v>19.018480661740242</v>
      </c>
      <c r="X64">
        <v>64.646478170494845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6.1924313176789818</v>
      </c>
      <c r="AG64">
        <v>30.376038388019204</v>
      </c>
      <c r="AH64">
        <v>10.356383376121894</v>
      </c>
      <c r="AI64">
        <v>0</v>
      </c>
      <c r="AJ64">
        <v>0</v>
      </c>
      <c r="AK64">
        <v>23.365738592882487</v>
      </c>
      <c r="AL64">
        <v>1.9030001754939962</v>
      </c>
      <c r="AM64">
        <v>0</v>
      </c>
      <c r="AN64">
        <v>0</v>
      </c>
      <c r="AO64">
        <v>0</v>
      </c>
      <c r="AP64">
        <v>0.67365863744520971</v>
      </c>
      <c r="AQ64">
        <v>32.783045646629098</v>
      </c>
      <c r="AR64">
        <v>0.48381395616781459</v>
      </c>
      <c r="AS64">
        <v>4.5982328641202246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37.550273991867748</v>
      </c>
      <c r="BB64">
        <f t="shared" si="0"/>
        <v>860.78163968917954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407.96644428705969</v>
      </c>
      <c r="L65">
        <v>0</v>
      </c>
      <c r="M65">
        <v>62.638852624109198</v>
      </c>
      <c r="N65">
        <v>51.12500013135751</v>
      </c>
      <c r="O65">
        <v>72.140624762665738</v>
      </c>
      <c r="P65">
        <v>21.433849903553931</v>
      </c>
      <c r="Q65">
        <v>4.5514771143474659</v>
      </c>
      <c r="R65">
        <v>18.293924810036469</v>
      </c>
      <c r="S65">
        <v>11.417043570728421</v>
      </c>
      <c r="T65">
        <v>0</v>
      </c>
      <c r="U65">
        <v>41.128625939771766</v>
      </c>
      <c r="V65">
        <v>7.9495460689080195</v>
      </c>
      <c r="W65">
        <v>19.018480661740242</v>
      </c>
      <c r="X65">
        <v>64.646478170494845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6.1924313176789818</v>
      </c>
      <c r="AG65">
        <v>30.376038388019204</v>
      </c>
      <c r="AH65">
        <v>10.356383376121894</v>
      </c>
      <c r="AI65">
        <v>0</v>
      </c>
      <c r="AJ65">
        <v>0</v>
      </c>
      <c r="AK65">
        <v>23.365738592882487</v>
      </c>
      <c r="AL65">
        <v>1.9030001754939962</v>
      </c>
      <c r="AM65">
        <v>0</v>
      </c>
      <c r="AN65">
        <v>0</v>
      </c>
      <c r="AO65">
        <v>0</v>
      </c>
      <c r="AP65">
        <v>0.33682908954289292</v>
      </c>
      <c r="AQ65">
        <v>32.783045646629098</v>
      </c>
      <c r="AR65">
        <v>1.9352567413901065</v>
      </c>
      <c r="AS65">
        <v>4.5982328641202246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37.375775317092014</v>
      </c>
      <c r="BB65">
        <f t="shared" si="0"/>
        <v>856.78152891956017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354.96546254483388</v>
      </c>
      <c r="L66">
        <v>0</v>
      </c>
      <c r="M66">
        <v>62.638852624109198</v>
      </c>
      <c r="N66">
        <v>51.12500013135751</v>
      </c>
      <c r="O66">
        <v>72.140624762665738</v>
      </c>
      <c r="P66">
        <v>21.433849903553931</v>
      </c>
      <c r="Q66">
        <v>4.5514771143474659</v>
      </c>
      <c r="R66">
        <v>18.293924810036469</v>
      </c>
      <c r="S66">
        <v>11.417043570728421</v>
      </c>
      <c r="T66">
        <v>0</v>
      </c>
      <c r="U66">
        <v>41.128625939771766</v>
      </c>
      <c r="V66">
        <v>7.9495460689080195</v>
      </c>
      <c r="W66">
        <v>19.018480661740242</v>
      </c>
      <c r="X66">
        <v>64.646478170494845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6.1924313176789818</v>
      </c>
      <c r="AG66">
        <v>30.376038388019204</v>
      </c>
      <c r="AH66">
        <v>10.356383376121894</v>
      </c>
      <c r="AI66">
        <v>0</v>
      </c>
      <c r="AJ66">
        <v>0</v>
      </c>
      <c r="AK66">
        <v>23.365738592882487</v>
      </c>
      <c r="AL66">
        <v>1.9030001754939962</v>
      </c>
      <c r="AM66">
        <v>0</v>
      </c>
      <c r="AN66">
        <v>0</v>
      </c>
      <c r="AO66">
        <v>0</v>
      </c>
      <c r="AP66">
        <v>0.33682908954289292</v>
      </c>
      <c r="AQ66">
        <v>32.783045646629098</v>
      </c>
      <c r="AR66">
        <v>1.9352567413901065</v>
      </c>
      <c r="AS66">
        <v>4.5982328641202246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35.160334280266973</v>
      </c>
      <c r="BB66">
        <f t="shared" si="0"/>
        <v>805.99598821415941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313.31614382822198</v>
      </c>
      <c r="L67">
        <v>0</v>
      </c>
      <c r="M67">
        <v>62.638852624109198</v>
      </c>
      <c r="N67">
        <v>51.12500013135751</v>
      </c>
      <c r="O67">
        <v>72.140624762665738</v>
      </c>
      <c r="P67">
        <v>21.433849903553931</v>
      </c>
      <c r="Q67">
        <v>4.5514771143474659</v>
      </c>
      <c r="R67">
        <v>18.293924810036469</v>
      </c>
      <c r="S67">
        <v>11.417043570728421</v>
      </c>
      <c r="T67">
        <v>0</v>
      </c>
      <c r="U67">
        <v>41.128625939771766</v>
      </c>
      <c r="V67">
        <v>7.9495460689080195</v>
      </c>
      <c r="W67">
        <v>19.018480661740242</v>
      </c>
      <c r="X67">
        <v>64.646478170494845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6.1924313176789818</v>
      </c>
      <c r="AG67">
        <v>30.376038388019204</v>
      </c>
      <c r="AH67">
        <v>10.356383376121894</v>
      </c>
      <c r="AI67">
        <v>0</v>
      </c>
      <c r="AJ67">
        <v>0</v>
      </c>
      <c r="AK67">
        <v>23.365738592882487</v>
      </c>
      <c r="AL67">
        <v>1.9030001754939962</v>
      </c>
      <c r="AM67">
        <v>0</v>
      </c>
      <c r="AN67">
        <v>0</v>
      </c>
      <c r="AO67">
        <v>0</v>
      </c>
      <c r="AP67">
        <v>0.33682908954289292</v>
      </c>
      <c r="AQ67">
        <v>43.710727295136707</v>
      </c>
      <c r="AR67">
        <v>3.3866990682529745</v>
      </c>
      <c r="AS67">
        <v>4.5982328641202246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33.936840140083071</v>
      </c>
      <c r="BB67">
        <f t="shared" si="0"/>
        <v>777.94928761310166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360.37665831260949</v>
      </c>
      <c r="L68">
        <v>0</v>
      </c>
      <c r="M68">
        <v>62.638852624109198</v>
      </c>
      <c r="N68">
        <v>51.12500013135751</v>
      </c>
      <c r="O68">
        <v>72.140624762665738</v>
      </c>
      <c r="P68">
        <v>21.433849903553931</v>
      </c>
      <c r="Q68">
        <v>4.5514771143474659</v>
      </c>
      <c r="R68">
        <v>18.293924810036469</v>
      </c>
      <c r="S68">
        <v>11.417043570728421</v>
      </c>
      <c r="T68">
        <v>0</v>
      </c>
      <c r="U68">
        <v>41.128625939771766</v>
      </c>
      <c r="V68">
        <v>7.9495460689080195</v>
      </c>
      <c r="W68">
        <v>19.018480661740242</v>
      </c>
      <c r="X68">
        <v>64.646478170494845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6.1924313176789818</v>
      </c>
      <c r="AG68">
        <v>30.376038388019204</v>
      </c>
      <c r="AH68">
        <v>10.356383376121894</v>
      </c>
      <c r="AI68">
        <v>0</v>
      </c>
      <c r="AJ68">
        <v>0</v>
      </c>
      <c r="AK68">
        <v>23.365738592882487</v>
      </c>
      <c r="AL68">
        <v>1.9030001754939962</v>
      </c>
      <c r="AM68">
        <v>0</v>
      </c>
      <c r="AN68">
        <v>0</v>
      </c>
      <c r="AO68">
        <v>0</v>
      </c>
      <c r="AP68">
        <v>0.33682908954289292</v>
      </c>
      <c r="AQ68">
        <v>43.710727295136707</v>
      </c>
      <c r="AR68">
        <v>3.3866990682529745</v>
      </c>
      <c r="AS68">
        <v>4.5982328641202246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35.903969645530495</v>
      </c>
      <c r="BB68">
        <f t="shared" ref="BB68:BB99" si="1">SUM(B68:AZ68)-BA68</f>
        <v>823.04267259204175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483.01837535686292</v>
      </c>
      <c r="L69">
        <v>8.9857218465957924</v>
      </c>
      <c r="M69">
        <v>62.638852624109198</v>
      </c>
      <c r="N69">
        <v>51.12500013135751</v>
      </c>
      <c r="O69">
        <v>72.140624762665738</v>
      </c>
      <c r="P69">
        <v>21.433849903553931</v>
      </c>
      <c r="Q69">
        <v>4.5514771143474659</v>
      </c>
      <c r="R69">
        <v>18.293924810036469</v>
      </c>
      <c r="S69">
        <v>11.417043570728421</v>
      </c>
      <c r="T69">
        <v>0</v>
      </c>
      <c r="U69">
        <v>41.30946513987324</v>
      </c>
      <c r="V69">
        <v>7.9495460689080195</v>
      </c>
      <c r="W69">
        <v>19.018480661740242</v>
      </c>
      <c r="X69">
        <v>64.646478170494845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6.1924313176789818</v>
      </c>
      <c r="AG69">
        <v>30.376038388019204</v>
      </c>
      <c r="AH69">
        <v>20.712766303381336</v>
      </c>
      <c r="AI69">
        <v>0</v>
      </c>
      <c r="AJ69">
        <v>0</v>
      </c>
      <c r="AK69">
        <v>23.365738592882487</v>
      </c>
      <c r="AL69">
        <v>1.9030001754939962</v>
      </c>
      <c r="AM69">
        <v>0</v>
      </c>
      <c r="AN69">
        <v>0</v>
      </c>
      <c r="AO69">
        <v>0</v>
      </c>
      <c r="AP69">
        <v>0.67365863744520971</v>
      </c>
      <c r="AQ69">
        <v>43.710727295136707</v>
      </c>
      <c r="AR69">
        <v>3.3866990682529745</v>
      </c>
      <c r="AS69">
        <v>4.5982328641202246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41.860531951193948</v>
      </c>
      <c r="BB69">
        <f t="shared" si="1"/>
        <v>959.58760085249094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510.08246601856513</v>
      </c>
      <c r="L70">
        <v>8.9857218465957924</v>
      </c>
      <c r="M70">
        <v>62.638852624109198</v>
      </c>
      <c r="N70">
        <v>51.12500013135751</v>
      </c>
      <c r="O70">
        <v>72.140624762665738</v>
      </c>
      <c r="P70">
        <v>21.433849903553931</v>
      </c>
      <c r="Q70">
        <v>4.5514771143474659</v>
      </c>
      <c r="R70">
        <v>18.293924810036469</v>
      </c>
      <c r="S70">
        <v>11.417043570728421</v>
      </c>
      <c r="T70">
        <v>0</v>
      </c>
      <c r="U70">
        <v>41.317883700674422</v>
      </c>
      <c r="V70">
        <v>7.9495460689080195</v>
      </c>
      <c r="W70">
        <v>19.018480661740242</v>
      </c>
      <c r="X70">
        <v>64.646478170494845</v>
      </c>
      <c r="Y70">
        <v>0</v>
      </c>
      <c r="Z70">
        <v>0.48206118973074513</v>
      </c>
      <c r="AA70">
        <v>0</v>
      </c>
      <c r="AB70">
        <v>1.7753775412231263</v>
      </c>
      <c r="AC70">
        <v>0</v>
      </c>
      <c r="AD70">
        <v>0.58583988259236064</v>
      </c>
      <c r="AE70">
        <v>7.2852055036526817</v>
      </c>
      <c r="AF70">
        <v>6.1924313176789818</v>
      </c>
      <c r="AG70">
        <v>30.376038388019204</v>
      </c>
      <c r="AH70">
        <v>31.06914967950323</v>
      </c>
      <c r="AI70">
        <v>0</v>
      </c>
      <c r="AJ70">
        <v>0</v>
      </c>
      <c r="AK70">
        <v>23.365738592882487</v>
      </c>
      <c r="AL70">
        <v>1.9030001754939962</v>
      </c>
      <c r="AM70">
        <v>0</v>
      </c>
      <c r="AN70">
        <v>0</v>
      </c>
      <c r="AO70">
        <v>0</v>
      </c>
      <c r="AP70">
        <v>1.0104877269881027</v>
      </c>
      <c r="AQ70">
        <v>43.710727295136707</v>
      </c>
      <c r="AR70">
        <v>3.3866990682529745</v>
      </c>
      <c r="AS70">
        <v>4.5982328641202246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43.862509753858319</v>
      </c>
      <c r="BB70">
        <f t="shared" si="1"/>
        <v>1005.4798288551938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510.08246601856513</v>
      </c>
      <c r="L71">
        <v>8.9857218465957924</v>
      </c>
      <c r="M71">
        <v>62.638852624109198</v>
      </c>
      <c r="N71">
        <v>51.12500013135751</v>
      </c>
      <c r="O71">
        <v>72.140624762665738</v>
      </c>
      <c r="P71">
        <v>21.375351473965253</v>
      </c>
      <c r="Q71">
        <v>4.5514771143474659</v>
      </c>
      <c r="R71">
        <v>18.293924810036469</v>
      </c>
      <c r="S71">
        <v>11.417043570728421</v>
      </c>
      <c r="T71">
        <v>0</v>
      </c>
      <c r="U71">
        <v>41.317883700674422</v>
      </c>
      <c r="V71">
        <v>7.9495460689080195</v>
      </c>
      <c r="W71">
        <v>19.018480661740242</v>
      </c>
      <c r="X71">
        <v>64.646478170494845</v>
      </c>
      <c r="Y71">
        <v>0</v>
      </c>
      <c r="Z71">
        <v>2.8721204859110827</v>
      </c>
      <c r="AA71">
        <v>1.6617963005635565</v>
      </c>
      <c r="AB71">
        <v>5.9179257319974949</v>
      </c>
      <c r="AC71">
        <v>0</v>
      </c>
      <c r="AD71">
        <v>4.0422942485911078</v>
      </c>
      <c r="AE71">
        <v>14.570411455228552</v>
      </c>
      <c r="AF71">
        <v>12.384863343665206</v>
      </c>
      <c r="AG71">
        <v>30.376038388019204</v>
      </c>
      <c r="AH71">
        <v>37.735809201941137</v>
      </c>
      <c r="AI71">
        <v>0</v>
      </c>
      <c r="AJ71">
        <v>0</v>
      </c>
      <c r="AK71">
        <v>23.365738592882487</v>
      </c>
      <c r="AL71">
        <v>1.9030001754939962</v>
      </c>
      <c r="AM71">
        <v>1.181139408056773</v>
      </c>
      <c r="AN71">
        <v>0</v>
      </c>
      <c r="AO71">
        <v>0</v>
      </c>
      <c r="AP71">
        <v>2.8069106073888541</v>
      </c>
      <c r="AQ71">
        <v>43.710727295136707</v>
      </c>
      <c r="AR71">
        <v>3.3866990682529745</v>
      </c>
      <c r="AS71">
        <v>4.5982328641202246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45.313564129476056</v>
      </c>
      <c r="BB71">
        <f t="shared" si="1"/>
        <v>1038.7429939919616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510.08246601856513</v>
      </c>
      <c r="L72">
        <v>8.9857218465957924</v>
      </c>
      <c r="M72">
        <v>62.638852624109198</v>
      </c>
      <c r="N72">
        <v>51.12500013135751</v>
      </c>
      <c r="O72">
        <v>72.140624762665738</v>
      </c>
      <c r="P72">
        <v>21.375351473965253</v>
      </c>
      <c r="Q72">
        <v>4.5514771143474659</v>
      </c>
      <c r="R72">
        <v>18.293924810036469</v>
      </c>
      <c r="S72">
        <v>11.417043570728421</v>
      </c>
      <c r="T72">
        <v>0</v>
      </c>
      <c r="U72">
        <v>41.317883700674422</v>
      </c>
      <c r="V72">
        <v>7.9495460689080195</v>
      </c>
      <c r="W72">
        <v>19.018480661740242</v>
      </c>
      <c r="X72">
        <v>64.646478170494845</v>
      </c>
      <c r="Y72">
        <v>0</v>
      </c>
      <c r="Z72">
        <v>3.1333977332498435</v>
      </c>
      <c r="AA72">
        <v>7.7896708177833434</v>
      </c>
      <c r="AB72">
        <v>11.83585146399499</v>
      </c>
      <c r="AC72">
        <v>0</v>
      </c>
      <c r="AD72">
        <v>8.0845884971822155</v>
      </c>
      <c r="AE72">
        <v>14.570411455228552</v>
      </c>
      <c r="AF72">
        <v>18.577294661344187</v>
      </c>
      <c r="AG72">
        <v>30.376038388019204</v>
      </c>
      <c r="AH72">
        <v>50.314412269254852</v>
      </c>
      <c r="AI72">
        <v>1.6942275942391982</v>
      </c>
      <c r="AJ72">
        <v>0</v>
      </c>
      <c r="AK72">
        <v>23.365738592882487</v>
      </c>
      <c r="AL72">
        <v>1.9030001754939962</v>
      </c>
      <c r="AM72">
        <v>2.1851077257357545</v>
      </c>
      <c r="AN72">
        <v>0</v>
      </c>
      <c r="AO72">
        <v>0</v>
      </c>
      <c r="AP72">
        <v>2.8069106073888541</v>
      </c>
      <c r="AQ72">
        <v>43.710727295136707</v>
      </c>
      <c r="AR72">
        <v>3.3866990682529745</v>
      </c>
      <c r="AS72">
        <v>4.5982328641202246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46.894381694834053</v>
      </c>
      <c r="BB72">
        <f t="shared" si="1"/>
        <v>1074.980778468662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510.08246601856513</v>
      </c>
      <c r="L73">
        <v>8.9857218465957924</v>
      </c>
      <c r="M73">
        <v>62.638852624109198</v>
      </c>
      <c r="N73">
        <v>51.12500013135751</v>
      </c>
      <c r="O73">
        <v>72.140624762665738</v>
      </c>
      <c r="P73">
        <v>21.300241710985016</v>
      </c>
      <c r="Q73">
        <v>4.5514771143474659</v>
      </c>
      <c r="R73">
        <v>18.293924810036469</v>
      </c>
      <c r="S73">
        <v>11.417043570728421</v>
      </c>
      <c r="T73">
        <v>0</v>
      </c>
      <c r="U73">
        <v>41.317883700674422</v>
      </c>
      <c r="V73">
        <v>7.9495460689080195</v>
      </c>
      <c r="W73">
        <v>19.018480661740242</v>
      </c>
      <c r="X73">
        <v>64.646478170494845</v>
      </c>
      <c r="Y73">
        <v>0</v>
      </c>
      <c r="Z73">
        <v>5.7442409718221654</v>
      </c>
      <c r="AA73">
        <v>12.313911178459614</v>
      </c>
      <c r="AB73">
        <v>17.540731891045709</v>
      </c>
      <c r="AC73">
        <v>0</v>
      </c>
      <c r="AD73">
        <v>12.126882745773326</v>
      </c>
      <c r="AE73">
        <v>21.930745771655186</v>
      </c>
      <c r="AF73">
        <v>20.847852858380296</v>
      </c>
      <c r="AG73">
        <v>30.376038388019204</v>
      </c>
      <c r="AH73">
        <v>58.700147647463993</v>
      </c>
      <c r="AI73">
        <v>7.3416524605510318</v>
      </c>
      <c r="AJ73">
        <v>0</v>
      </c>
      <c r="AK73">
        <v>23.365738592882487</v>
      </c>
      <c r="AL73">
        <v>9.5150008774699817</v>
      </c>
      <c r="AM73">
        <v>4.1339874802755165</v>
      </c>
      <c r="AN73">
        <v>0</v>
      </c>
      <c r="AO73">
        <v>0</v>
      </c>
      <c r="AP73">
        <v>2.6946345497808388</v>
      </c>
      <c r="AQ73">
        <v>43.710727295136707</v>
      </c>
      <c r="AR73">
        <v>7.7410260488415776</v>
      </c>
      <c r="AS73">
        <v>4.5982328641202246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49.163040439578573</v>
      </c>
      <c r="BB73">
        <f t="shared" si="1"/>
        <v>1126.9862523733075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510.08246601856513</v>
      </c>
      <c r="L74">
        <v>8.9857218465957924</v>
      </c>
      <c r="M74">
        <v>62.638852624109198</v>
      </c>
      <c r="N74">
        <v>51.12500013135751</v>
      </c>
      <c r="O74">
        <v>72.140624762665738</v>
      </c>
      <c r="P74">
        <v>21.300241710985016</v>
      </c>
      <c r="Q74">
        <v>4.5514771143474659</v>
      </c>
      <c r="R74">
        <v>18.293924810036469</v>
      </c>
      <c r="S74">
        <v>11.417043570728421</v>
      </c>
      <c r="T74">
        <v>0</v>
      </c>
      <c r="U74">
        <v>41.317883700674422</v>
      </c>
      <c r="V74">
        <v>7.9495460689080195</v>
      </c>
      <c r="W74">
        <v>19.018480661740242</v>
      </c>
      <c r="X74">
        <v>64.646478170494845</v>
      </c>
      <c r="Y74">
        <v>0</v>
      </c>
      <c r="Z74">
        <v>5.7442409718221654</v>
      </c>
      <c r="AA74">
        <v>12.313911178459614</v>
      </c>
      <c r="AB74">
        <v>17.540731891045709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30.376038388019204</v>
      </c>
      <c r="AH74">
        <v>62.13829935900646</v>
      </c>
      <c r="AI74">
        <v>7.3416524605510318</v>
      </c>
      <c r="AJ74">
        <v>0</v>
      </c>
      <c r="AK74">
        <v>23.365738592882487</v>
      </c>
      <c r="AL74">
        <v>29.842503318309465</v>
      </c>
      <c r="AM74">
        <v>7.0159673850970572</v>
      </c>
      <c r="AN74">
        <v>0</v>
      </c>
      <c r="AO74">
        <v>0</v>
      </c>
      <c r="AP74">
        <v>2.4700815178459612</v>
      </c>
      <c r="AQ74">
        <v>43.710727295136707</v>
      </c>
      <c r="AR74">
        <v>7.7410260488415776</v>
      </c>
      <c r="AS74">
        <v>4.5982328641202246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50.267525226434799</v>
      </c>
      <c r="BB74">
        <f t="shared" si="1"/>
        <v>1152.30484861172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510.08246601856513</v>
      </c>
      <c r="L75">
        <v>8.9857218465957924</v>
      </c>
      <c r="M75">
        <v>62.638852624109198</v>
      </c>
      <c r="N75">
        <v>51.12500013135751</v>
      </c>
      <c r="O75">
        <v>72.140624762665738</v>
      </c>
      <c r="P75">
        <v>21.300241710985016</v>
      </c>
      <c r="Q75">
        <v>4.5514771143474659</v>
      </c>
      <c r="R75">
        <v>18.293924810036469</v>
      </c>
      <c r="S75">
        <v>11.417043570728421</v>
      </c>
      <c r="T75">
        <v>0</v>
      </c>
      <c r="U75">
        <v>41.317883700674422</v>
      </c>
      <c r="V75">
        <v>7.9495460689080195</v>
      </c>
      <c r="W75">
        <v>19.018480661740242</v>
      </c>
      <c r="X75">
        <v>64.646478170494845</v>
      </c>
      <c r="Y75">
        <v>0</v>
      </c>
      <c r="Z75">
        <v>5.7442409718221654</v>
      </c>
      <c r="AA75">
        <v>12.313911178459614</v>
      </c>
      <c r="AB75">
        <v>17.540731891045709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30.376038388019204</v>
      </c>
      <c r="AH75">
        <v>62.13829935900646</v>
      </c>
      <c r="AI75">
        <v>7.3416524605510318</v>
      </c>
      <c r="AJ75">
        <v>0</v>
      </c>
      <c r="AK75">
        <v>23.365738592882487</v>
      </c>
      <c r="AL75">
        <v>29.842503318309465</v>
      </c>
      <c r="AM75">
        <v>7.0159673850970572</v>
      </c>
      <c r="AN75">
        <v>0</v>
      </c>
      <c r="AO75">
        <v>0</v>
      </c>
      <c r="AP75">
        <v>1.0104877269881027</v>
      </c>
      <c r="AQ75">
        <v>43.710727295136707</v>
      </c>
      <c r="AR75">
        <v>7.7410260488415776</v>
      </c>
      <c r="AS75">
        <v>4.5982328641202246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50.206514205976944</v>
      </c>
      <c r="BB75">
        <f t="shared" si="1"/>
        <v>1150.90626584132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510.08246601856513</v>
      </c>
      <c r="L76">
        <v>8.9857218465957924</v>
      </c>
      <c r="M76">
        <v>62.638852624109198</v>
      </c>
      <c r="N76">
        <v>51.12500013135751</v>
      </c>
      <c r="O76">
        <v>72.140624762665738</v>
      </c>
      <c r="P76">
        <v>21.300241710985016</v>
      </c>
      <c r="Q76">
        <v>4.5514771143474659</v>
      </c>
      <c r="R76">
        <v>18.293924810036469</v>
      </c>
      <c r="S76">
        <v>11.417043570728421</v>
      </c>
      <c r="T76">
        <v>0</v>
      </c>
      <c r="U76">
        <v>41.317883700674422</v>
      </c>
      <c r="V76">
        <v>7.9495460689080195</v>
      </c>
      <c r="W76">
        <v>19.018480661740242</v>
      </c>
      <c r="X76">
        <v>64.646478170494845</v>
      </c>
      <c r="Y76">
        <v>0</v>
      </c>
      <c r="Z76">
        <v>5.7442409718221654</v>
      </c>
      <c r="AA76">
        <v>12.313911178459614</v>
      </c>
      <c r="AB76">
        <v>11.658313709872676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30.376038388019204</v>
      </c>
      <c r="AH76">
        <v>51.78191598288457</v>
      </c>
      <c r="AI76">
        <v>7.3416524605510318</v>
      </c>
      <c r="AJ76">
        <v>0</v>
      </c>
      <c r="AK76">
        <v>23.365738592882487</v>
      </c>
      <c r="AL76">
        <v>29.842503318309465</v>
      </c>
      <c r="AM76">
        <v>7.0159673850970572</v>
      </c>
      <c r="AN76">
        <v>0</v>
      </c>
      <c r="AO76">
        <v>0</v>
      </c>
      <c r="AP76">
        <v>0.67365863744520971</v>
      </c>
      <c r="AQ76">
        <v>43.710727295136707</v>
      </c>
      <c r="AR76">
        <v>7.7410260488415776</v>
      </c>
      <c r="AS76">
        <v>4.5982328641202246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49.513652844939116</v>
      </c>
      <c r="BB76">
        <f t="shared" si="1"/>
        <v>1135.0234965555201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510.08246601856513</v>
      </c>
      <c r="L77">
        <v>8.9857218465957924</v>
      </c>
      <c r="M77">
        <v>62.638852624109198</v>
      </c>
      <c r="N77">
        <v>51.12500013135751</v>
      </c>
      <c r="O77">
        <v>72.140624762665738</v>
      </c>
      <c r="P77">
        <v>21.300241710985016</v>
      </c>
      <c r="Q77">
        <v>4.5514771143474659</v>
      </c>
      <c r="R77">
        <v>18.293924810036469</v>
      </c>
      <c r="S77">
        <v>11.417043570728421</v>
      </c>
      <c r="T77">
        <v>0</v>
      </c>
      <c r="U77">
        <v>41.317883700674422</v>
      </c>
      <c r="V77">
        <v>7.9495460689080195</v>
      </c>
      <c r="W77">
        <v>19.018480661740242</v>
      </c>
      <c r="X77">
        <v>64.646478170494845</v>
      </c>
      <c r="Y77">
        <v>0</v>
      </c>
      <c r="Z77">
        <v>5.7442409718221654</v>
      </c>
      <c r="AA77">
        <v>12.313911178459614</v>
      </c>
      <c r="AB77">
        <v>11.658313709872676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30.376038388019204</v>
      </c>
      <c r="AH77">
        <v>41.425532606762673</v>
      </c>
      <c r="AI77">
        <v>7.3416524605510318</v>
      </c>
      <c r="AJ77">
        <v>0</v>
      </c>
      <c r="AK77">
        <v>23.365738592882487</v>
      </c>
      <c r="AL77">
        <v>29.842503318309465</v>
      </c>
      <c r="AM77">
        <v>4.6655003034857021</v>
      </c>
      <c r="AN77">
        <v>0</v>
      </c>
      <c r="AO77">
        <v>0</v>
      </c>
      <c r="AP77">
        <v>1.0104877269881027</v>
      </c>
      <c r="AQ77">
        <v>43.710727295136707</v>
      </c>
      <c r="AR77">
        <v>7.7410260488415776</v>
      </c>
      <c r="AS77">
        <v>4.5982328641202246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48.996585951748763</v>
      </c>
      <c r="BB77">
        <f t="shared" si="1"/>
        <v>1123.1705420805199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510.08246601856513</v>
      </c>
      <c r="L78">
        <v>8.9857218465957924</v>
      </c>
      <c r="M78">
        <v>62.638852624109198</v>
      </c>
      <c r="N78">
        <v>51.12500013135751</v>
      </c>
      <c r="O78">
        <v>72.140624762665738</v>
      </c>
      <c r="P78">
        <v>21.300241710985016</v>
      </c>
      <c r="Q78">
        <v>4.5514771143474659</v>
      </c>
      <c r="R78">
        <v>18.293924810036469</v>
      </c>
      <c r="S78">
        <v>11.417043570728421</v>
      </c>
      <c r="T78">
        <v>0</v>
      </c>
      <c r="U78">
        <v>41.317883700674422</v>
      </c>
      <c r="V78">
        <v>7.9495460689080195</v>
      </c>
      <c r="W78">
        <v>19.018480661740242</v>
      </c>
      <c r="X78">
        <v>64.646478170494845</v>
      </c>
      <c r="Y78">
        <v>0</v>
      </c>
      <c r="Z78">
        <v>5.7442409718221654</v>
      </c>
      <c r="AA78">
        <v>7.7896708177833434</v>
      </c>
      <c r="AB78">
        <v>5.7995673778960537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30.376038388019204</v>
      </c>
      <c r="AH78">
        <v>31.06914967950323</v>
      </c>
      <c r="AI78">
        <v>7.3416524605510318</v>
      </c>
      <c r="AJ78">
        <v>0</v>
      </c>
      <c r="AK78">
        <v>23.365738592882487</v>
      </c>
      <c r="AL78">
        <v>9.5150008774699817</v>
      </c>
      <c r="AM78">
        <v>4.6655003034857021</v>
      </c>
      <c r="AN78">
        <v>0</v>
      </c>
      <c r="AO78">
        <v>0</v>
      </c>
      <c r="AP78">
        <v>1.0104877269881027</v>
      </c>
      <c r="AQ78">
        <v>43.710727295136707</v>
      </c>
      <c r="AR78">
        <v>7.7410260488415776</v>
      </c>
      <c r="AS78">
        <v>4.5982328641202246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47.279990699609336</v>
      </c>
      <c r="BB78">
        <f t="shared" si="1"/>
        <v>1083.8202652719076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510.08246601856513</v>
      </c>
      <c r="L79">
        <v>8.9857218465957924</v>
      </c>
      <c r="M79">
        <v>62.638852624109198</v>
      </c>
      <c r="N79">
        <v>51.12500013135751</v>
      </c>
      <c r="O79">
        <v>72.140624762665738</v>
      </c>
      <c r="P79">
        <v>21.300241710985016</v>
      </c>
      <c r="Q79">
        <v>4.5514771143474659</v>
      </c>
      <c r="R79">
        <v>18.293924810036469</v>
      </c>
      <c r="S79">
        <v>11.417043570728421</v>
      </c>
      <c r="T79">
        <v>0</v>
      </c>
      <c r="U79">
        <v>41.317883700674422</v>
      </c>
      <c r="V79">
        <v>7.9495460689080195</v>
      </c>
      <c r="W79">
        <v>19.018480661740242</v>
      </c>
      <c r="X79">
        <v>64.646478170494845</v>
      </c>
      <c r="Y79">
        <v>0</v>
      </c>
      <c r="Z79">
        <v>3.1333977332498435</v>
      </c>
      <c r="AA79">
        <v>5.0546305097056985</v>
      </c>
      <c r="AB79">
        <v>0</v>
      </c>
      <c r="AC79">
        <v>0</v>
      </c>
      <c r="AD79">
        <v>4.0422942485911078</v>
      </c>
      <c r="AE79">
        <v>14.570411455228552</v>
      </c>
      <c r="AF79">
        <v>18.577294661344187</v>
      </c>
      <c r="AG79">
        <v>30.376038388019204</v>
      </c>
      <c r="AH79">
        <v>29.350073823731996</v>
      </c>
      <c r="AI79">
        <v>1.6942275942391982</v>
      </c>
      <c r="AJ79">
        <v>0</v>
      </c>
      <c r="AK79">
        <v>23.365738592882487</v>
      </c>
      <c r="AL79">
        <v>1.9030001754939962</v>
      </c>
      <c r="AM79">
        <v>4.6655003034857021</v>
      </c>
      <c r="AN79">
        <v>0</v>
      </c>
      <c r="AO79">
        <v>0</v>
      </c>
      <c r="AP79">
        <v>0.8701421966186601</v>
      </c>
      <c r="AQ79">
        <v>43.710727295136707</v>
      </c>
      <c r="AR79">
        <v>9.6762827902316833</v>
      </c>
      <c r="AS79">
        <v>4.5982328641202246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45.522529673813352</v>
      </c>
      <c r="BB79">
        <f t="shared" si="1"/>
        <v>1043.5332041494742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510.08246601856513</v>
      </c>
      <c r="L80">
        <v>8.9857218465957924</v>
      </c>
      <c r="M80">
        <v>62.638852624109198</v>
      </c>
      <c r="N80">
        <v>51.12500013135751</v>
      </c>
      <c r="O80">
        <v>72.140624762665738</v>
      </c>
      <c r="P80">
        <v>21.300241710985016</v>
      </c>
      <c r="Q80">
        <v>4.5514771143474659</v>
      </c>
      <c r="R80">
        <v>18.293924810036469</v>
      </c>
      <c r="S80">
        <v>11.417043570728421</v>
      </c>
      <c r="T80">
        <v>0</v>
      </c>
      <c r="U80">
        <v>41.317883700674422</v>
      </c>
      <c r="V80">
        <v>7.9495460689080195</v>
      </c>
      <c r="W80">
        <v>19.018480661740242</v>
      </c>
      <c r="X80">
        <v>64.646478170494845</v>
      </c>
      <c r="Y80">
        <v>0</v>
      </c>
      <c r="Z80">
        <v>2.8721204859110827</v>
      </c>
      <c r="AA80">
        <v>1.6617963005635565</v>
      </c>
      <c r="AB80">
        <v>0</v>
      </c>
      <c r="AC80">
        <v>0</v>
      </c>
      <c r="AD80">
        <v>1.1716793169484452</v>
      </c>
      <c r="AE80">
        <v>13.659760767271967</v>
      </c>
      <c r="AF80">
        <v>18.577294661344187</v>
      </c>
      <c r="AG80">
        <v>30.376038388019204</v>
      </c>
      <c r="AH80">
        <v>20.712766303381336</v>
      </c>
      <c r="AI80">
        <v>0</v>
      </c>
      <c r="AJ80">
        <v>0</v>
      </c>
      <c r="AK80">
        <v>23.365738592882487</v>
      </c>
      <c r="AL80">
        <v>1.9030001754939962</v>
      </c>
      <c r="AM80">
        <v>2.3032214873721562</v>
      </c>
      <c r="AN80">
        <v>0</v>
      </c>
      <c r="AO80">
        <v>0</v>
      </c>
      <c r="AP80">
        <v>0.71576215904821539</v>
      </c>
      <c r="AQ80">
        <v>43.710727295136707</v>
      </c>
      <c r="AR80">
        <v>9.6762827902316833</v>
      </c>
      <c r="AS80">
        <v>4.5982328641202246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44.674676404159364</v>
      </c>
      <c r="BB80">
        <f t="shared" si="1"/>
        <v>1024.0974863747745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510.08246601856513</v>
      </c>
      <c r="L81">
        <v>8.9857218465957924</v>
      </c>
      <c r="M81">
        <v>62.638852624109198</v>
      </c>
      <c r="N81">
        <v>51.12500013135751</v>
      </c>
      <c r="O81">
        <v>72.140624762665738</v>
      </c>
      <c r="P81">
        <v>21.300241710985016</v>
      </c>
      <c r="Q81">
        <v>4.5514771143474659</v>
      </c>
      <c r="R81">
        <v>18.293924810036469</v>
      </c>
      <c r="S81">
        <v>11.417043570728421</v>
      </c>
      <c r="T81">
        <v>0</v>
      </c>
      <c r="U81">
        <v>41.317883700674422</v>
      </c>
      <c r="V81">
        <v>7.9495460689080195</v>
      </c>
      <c r="W81">
        <v>19.275880257547907</v>
      </c>
      <c r="X81">
        <v>64.646478170494845</v>
      </c>
      <c r="Y81">
        <v>0</v>
      </c>
      <c r="Z81">
        <v>2.8721204859110827</v>
      </c>
      <c r="AA81">
        <v>0</v>
      </c>
      <c r="AB81">
        <v>0</v>
      </c>
      <c r="AC81">
        <v>0</v>
      </c>
      <c r="AD81">
        <v>0</v>
      </c>
      <c r="AE81">
        <v>6.8298803836359836</v>
      </c>
      <c r="AF81">
        <v>18.577294661344187</v>
      </c>
      <c r="AG81">
        <v>30.376038388019204</v>
      </c>
      <c r="AH81">
        <v>14.675037136297224</v>
      </c>
      <c r="AI81">
        <v>0</v>
      </c>
      <c r="AJ81">
        <v>0</v>
      </c>
      <c r="AK81">
        <v>23.365738592882487</v>
      </c>
      <c r="AL81">
        <v>1.9030001754939962</v>
      </c>
      <c r="AM81">
        <v>0.41339861365059488</v>
      </c>
      <c r="AN81">
        <v>0</v>
      </c>
      <c r="AO81">
        <v>0</v>
      </c>
      <c r="AP81">
        <v>0.9824187125860987</v>
      </c>
      <c r="AQ81">
        <v>37.649624580880825</v>
      </c>
      <c r="AR81">
        <v>10.643911160926738</v>
      </c>
      <c r="AS81">
        <v>4.5982328641202246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43.748374767487505</v>
      </c>
      <c r="BB81">
        <f t="shared" si="1"/>
        <v>1002.8634617752772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510.08246601856513</v>
      </c>
      <c r="L82">
        <v>8.9857218465957924</v>
      </c>
      <c r="M82">
        <v>62.638852624109198</v>
      </c>
      <c r="N82">
        <v>51.12500013135751</v>
      </c>
      <c r="O82">
        <v>72.140624762665738</v>
      </c>
      <c r="P82">
        <v>21.300241710985016</v>
      </c>
      <c r="Q82">
        <v>4.5514771143474659</v>
      </c>
      <c r="R82">
        <v>18.293924810036469</v>
      </c>
      <c r="S82">
        <v>11.417043570728421</v>
      </c>
      <c r="T82">
        <v>0</v>
      </c>
      <c r="U82">
        <v>41.317883700674422</v>
      </c>
      <c r="V82">
        <v>7.9495460689080195</v>
      </c>
      <c r="W82">
        <v>19.284131647742559</v>
      </c>
      <c r="X82">
        <v>64.646478170494845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18.577294661344187</v>
      </c>
      <c r="AG82">
        <v>30.376038388019204</v>
      </c>
      <c r="AH82">
        <v>10.356383376121894</v>
      </c>
      <c r="AI82">
        <v>0</v>
      </c>
      <c r="AJ82">
        <v>0</v>
      </c>
      <c r="AK82">
        <v>23.365738592882487</v>
      </c>
      <c r="AL82">
        <v>1.9030001754939962</v>
      </c>
      <c r="AM82">
        <v>0</v>
      </c>
      <c r="AN82">
        <v>0</v>
      </c>
      <c r="AO82">
        <v>0</v>
      </c>
      <c r="AP82">
        <v>1.0104877269881027</v>
      </c>
      <c r="AQ82">
        <v>32.783045646629098</v>
      </c>
      <c r="AR82">
        <v>10.643911160926738</v>
      </c>
      <c r="AS82">
        <v>4.5982328641202246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43.063181171686026</v>
      </c>
      <c r="BB82">
        <f t="shared" si="1"/>
        <v>987.15646408396174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510.08246601856513</v>
      </c>
      <c r="L83">
        <v>8.9857218465957924</v>
      </c>
      <c r="M83">
        <v>62.638852624109198</v>
      </c>
      <c r="N83">
        <v>51.12500013135751</v>
      </c>
      <c r="O83">
        <v>72.140624762665738</v>
      </c>
      <c r="P83">
        <v>21.300241710985016</v>
      </c>
      <c r="Q83">
        <v>4.5514771143474659</v>
      </c>
      <c r="R83">
        <v>18.293924810036469</v>
      </c>
      <c r="S83">
        <v>11.417043570728421</v>
      </c>
      <c r="T83">
        <v>0</v>
      </c>
      <c r="U83">
        <v>41.317883700674422</v>
      </c>
      <c r="V83">
        <v>7.9495460689080195</v>
      </c>
      <c r="W83">
        <v>19.018480661740242</v>
      </c>
      <c r="X83">
        <v>64.646478170494845</v>
      </c>
      <c r="Y83">
        <v>0</v>
      </c>
      <c r="Z83">
        <v>2.8721204859110827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12.384863343665206</v>
      </c>
      <c r="AG83">
        <v>30.376038388019204</v>
      </c>
      <c r="AH83">
        <v>0</v>
      </c>
      <c r="AI83">
        <v>0</v>
      </c>
      <c r="AJ83">
        <v>0</v>
      </c>
      <c r="AK83">
        <v>23.365738592882487</v>
      </c>
      <c r="AL83">
        <v>1.9030001754939962</v>
      </c>
      <c r="AM83">
        <v>0</v>
      </c>
      <c r="AN83">
        <v>0</v>
      </c>
      <c r="AO83">
        <v>0</v>
      </c>
      <c r="AP83">
        <v>1.0104877269881027</v>
      </c>
      <c r="AQ83">
        <v>32.783045646629098</v>
      </c>
      <c r="AR83">
        <v>10.643911160926738</v>
      </c>
      <c r="AS83">
        <v>4.5982328641202246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42.360336506270244</v>
      </c>
      <c r="BB83">
        <f t="shared" si="1"/>
        <v>971.0448430695742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510.08246601856513</v>
      </c>
      <c r="L84">
        <v>8.9857218465957924</v>
      </c>
      <c r="M84">
        <v>62.638852624109198</v>
      </c>
      <c r="N84">
        <v>51.12500013135751</v>
      </c>
      <c r="O84">
        <v>72.140624762665738</v>
      </c>
      <c r="P84">
        <v>21.300241710985016</v>
      </c>
      <c r="Q84">
        <v>4.5514771143474659</v>
      </c>
      <c r="R84">
        <v>18.293924810036469</v>
      </c>
      <c r="S84">
        <v>11.417043570728421</v>
      </c>
      <c r="T84">
        <v>0</v>
      </c>
      <c r="U84">
        <v>41.317883700674422</v>
      </c>
      <c r="V84">
        <v>7.9495460689080195</v>
      </c>
      <c r="W84">
        <v>19.018480661740242</v>
      </c>
      <c r="X84">
        <v>64.646478170494845</v>
      </c>
      <c r="Y84">
        <v>0</v>
      </c>
      <c r="Z84">
        <v>2.8721204859110827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12.384863343665206</v>
      </c>
      <c r="AG84">
        <v>30.376038388019204</v>
      </c>
      <c r="AH84">
        <v>0</v>
      </c>
      <c r="AI84">
        <v>0</v>
      </c>
      <c r="AJ84">
        <v>0</v>
      </c>
      <c r="AK84">
        <v>23.365738592882487</v>
      </c>
      <c r="AL84">
        <v>1.9030001754939962</v>
      </c>
      <c r="AM84">
        <v>0</v>
      </c>
      <c r="AN84">
        <v>0</v>
      </c>
      <c r="AO84">
        <v>0</v>
      </c>
      <c r="AP84">
        <v>1.0104877269881027</v>
      </c>
      <c r="AQ84">
        <v>21.855363297015238</v>
      </c>
      <c r="AR84">
        <v>10.643911160926738</v>
      </c>
      <c r="AS84">
        <v>4.5982328641202246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41.903559384056386</v>
      </c>
      <c r="BB84">
        <f t="shared" si="1"/>
        <v>960.57393784217413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510.08246601856513</v>
      </c>
      <c r="L85">
        <v>8.9857218465957924</v>
      </c>
      <c r="M85">
        <v>62.638852624109198</v>
      </c>
      <c r="N85">
        <v>51.12500013135751</v>
      </c>
      <c r="O85">
        <v>72.140624762665738</v>
      </c>
      <c r="P85">
        <v>21.300241710985016</v>
      </c>
      <c r="Q85">
        <v>4.5514771143474659</v>
      </c>
      <c r="R85">
        <v>18.293924810036469</v>
      </c>
      <c r="S85">
        <v>11.417043570728421</v>
      </c>
      <c r="T85">
        <v>0</v>
      </c>
      <c r="U85">
        <v>41.317883700674422</v>
      </c>
      <c r="V85">
        <v>7.9495460689080195</v>
      </c>
      <c r="W85">
        <v>19.018480661740242</v>
      </c>
      <c r="X85">
        <v>64.646478170494845</v>
      </c>
      <c r="Y85">
        <v>0</v>
      </c>
      <c r="Z85">
        <v>2.8721204859110827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12.384863343665206</v>
      </c>
      <c r="AG85">
        <v>30.376038388019204</v>
      </c>
      <c r="AH85">
        <v>0</v>
      </c>
      <c r="AI85">
        <v>0</v>
      </c>
      <c r="AJ85">
        <v>0</v>
      </c>
      <c r="AK85">
        <v>23.365738592882487</v>
      </c>
      <c r="AL85">
        <v>1.9030001754939962</v>
      </c>
      <c r="AM85">
        <v>0</v>
      </c>
      <c r="AN85">
        <v>0</v>
      </c>
      <c r="AO85">
        <v>0</v>
      </c>
      <c r="AP85">
        <v>2.8069106073888541</v>
      </c>
      <c r="AQ85">
        <v>10.927681648507619</v>
      </c>
      <c r="AR85">
        <v>7.2572120926737629</v>
      </c>
      <c r="AS85">
        <v>4.5982328641202246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41.380308746496539</v>
      </c>
      <c r="BB85">
        <f t="shared" si="1"/>
        <v>948.57923064337399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510.08246601856513</v>
      </c>
      <c r="L86">
        <v>8.9857218465957924</v>
      </c>
      <c r="M86">
        <v>62.638852624109198</v>
      </c>
      <c r="N86">
        <v>51.12500013135751</v>
      </c>
      <c r="O86">
        <v>72.140624762665738</v>
      </c>
      <c r="P86">
        <v>21.300241710985016</v>
      </c>
      <c r="Q86">
        <v>4.5514771143474659</v>
      </c>
      <c r="R86">
        <v>18.293924810036469</v>
      </c>
      <c r="S86">
        <v>11.417043570728421</v>
      </c>
      <c r="T86">
        <v>0</v>
      </c>
      <c r="U86">
        <v>41.317883700674422</v>
      </c>
      <c r="V86">
        <v>7.9495460689080195</v>
      </c>
      <c r="W86">
        <v>19.018480661740242</v>
      </c>
      <c r="X86">
        <v>64.646478170494845</v>
      </c>
      <c r="Y86">
        <v>0</v>
      </c>
      <c r="Z86">
        <v>2.8721204859110827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12.384863343665206</v>
      </c>
      <c r="AG86">
        <v>30.376038388019204</v>
      </c>
      <c r="AH86">
        <v>0</v>
      </c>
      <c r="AI86">
        <v>0</v>
      </c>
      <c r="AJ86">
        <v>0</v>
      </c>
      <c r="AK86">
        <v>23.365738592882487</v>
      </c>
      <c r="AL86">
        <v>1.9030001754939962</v>
      </c>
      <c r="AM86">
        <v>0</v>
      </c>
      <c r="AN86">
        <v>0</v>
      </c>
      <c r="AO86">
        <v>0</v>
      </c>
      <c r="AP86">
        <v>2.8069106073888541</v>
      </c>
      <c r="AQ86">
        <v>10.927681648507619</v>
      </c>
      <c r="AR86">
        <v>7.2572120926737629</v>
      </c>
      <c r="AS86">
        <v>4.5982328641202246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41.380308746496539</v>
      </c>
      <c r="BB86">
        <f t="shared" si="1"/>
        <v>948.57923064337399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510.08246601856513</v>
      </c>
      <c r="L87">
        <v>8.9857218465957924</v>
      </c>
      <c r="M87">
        <v>62.638852624109198</v>
      </c>
      <c r="N87">
        <v>51.12500013135751</v>
      </c>
      <c r="O87">
        <v>72.140624762665738</v>
      </c>
      <c r="P87">
        <v>21.300241710985016</v>
      </c>
      <c r="Q87">
        <v>4.5514771143474659</v>
      </c>
      <c r="R87">
        <v>18.293924810036469</v>
      </c>
      <c r="S87">
        <v>11.417043570728421</v>
      </c>
      <c r="T87">
        <v>0</v>
      </c>
      <c r="U87">
        <v>41.317883700674422</v>
      </c>
      <c r="V87">
        <v>7.9495460689080195</v>
      </c>
      <c r="W87">
        <v>19.018480661740242</v>
      </c>
      <c r="X87">
        <v>64.646478170494845</v>
      </c>
      <c r="Y87">
        <v>0</v>
      </c>
      <c r="Z87">
        <v>0.48206118973074513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12.384863343665206</v>
      </c>
      <c r="AG87">
        <v>30.376038388019204</v>
      </c>
      <c r="AH87">
        <v>0</v>
      </c>
      <c r="AI87">
        <v>0</v>
      </c>
      <c r="AJ87">
        <v>0</v>
      </c>
      <c r="AK87">
        <v>23.365738592882487</v>
      </c>
      <c r="AL87">
        <v>1.9030001754939962</v>
      </c>
      <c r="AM87">
        <v>0</v>
      </c>
      <c r="AN87">
        <v>0</v>
      </c>
      <c r="AO87">
        <v>0</v>
      </c>
      <c r="AP87">
        <v>0.67365863744520971</v>
      </c>
      <c r="AQ87">
        <v>0</v>
      </c>
      <c r="AR87">
        <v>5.3219553512836564</v>
      </c>
      <c r="AS87">
        <v>4.5982328641202246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40.653563510874832</v>
      </c>
      <c r="BB87">
        <f t="shared" si="1"/>
        <v>931.91972622297408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510.08246601856513</v>
      </c>
      <c r="L88">
        <v>8.9857218465957924</v>
      </c>
      <c r="M88">
        <v>62.638852624109198</v>
      </c>
      <c r="N88">
        <v>51.12500013135751</v>
      </c>
      <c r="O88">
        <v>72.140624762665738</v>
      </c>
      <c r="P88">
        <v>21.300241710985016</v>
      </c>
      <c r="Q88">
        <v>4.5514771143474659</v>
      </c>
      <c r="R88">
        <v>18.293924810036469</v>
      </c>
      <c r="S88">
        <v>11.417043570728421</v>
      </c>
      <c r="T88">
        <v>0</v>
      </c>
      <c r="U88">
        <v>41.317883700674422</v>
      </c>
      <c r="V88">
        <v>7.9495460689080195</v>
      </c>
      <c r="W88">
        <v>19.018480661740242</v>
      </c>
      <c r="X88">
        <v>64.646478170494845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12.384863343665206</v>
      </c>
      <c r="AG88">
        <v>30.376038388019204</v>
      </c>
      <c r="AH88">
        <v>0</v>
      </c>
      <c r="AI88">
        <v>0</v>
      </c>
      <c r="AJ88">
        <v>0</v>
      </c>
      <c r="AK88">
        <v>23.365738592882487</v>
      </c>
      <c r="AL88">
        <v>1.9030001754939962</v>
      </c>
      <c r="AM88">
        <v>0</v>
      </c>
      <c r="AN88">
        <v>0</v>
      </c>
      <c r="AO88">
        <v>0</v>
      </c>
      <c r="AP88">
        <v>0.67365863744520971</v>
      </c>
      <c r="AQ88">
        <v>0</v>
      </c>
      <c r="AR88">
        <v>5.3219553512836564</v>
      </c>
      <c r="AS88">
        <v>4.5982328641202246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40.633413353144093</v>
      </c>
      <c r="BB88">
        <f t="shared" si="1"/>
        <v>931.45781519097409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510.08246601856513</v>
      </c>
      <c r="L89">
        <v>8.9857218465957924</v>
      </c>
      <c r="M89">
        <v>62.638852624109198</v>
      </c>
      <c r="N89">
        <v>51.12500013135751</v>
      </c>
      <c r="O89">
        <v>72.140624762665738</v>
      </c>
      <c r="P89">
        <v>21.300241710985016</v>
      </c>
      <c r="Q89">
        <v>4.5514771143474659</v>
      </c>
      <c r="R89">
        <v>18.293924810036469</v>
      </c>
      <c r="S89">
        <v>11.417043570728421</v>
      </c>
      <c r="T89">
        <v>0</v>
      </c>
      <c r="U89">
        <v>41.317883700674422</v>
      </c>
      <c r="V89">
        <v>7.9495460689080195</v>
      </c>
      <c r="W89">
        <v>19.018480661740242</v>
      </c>
      <c r="X89">
        <v>64.646478170494845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6.1924313176789818</v>
      </c>
      <c r="AG89">
        <v>30.376038388019204</v>
      </c>
      <c r="AH89">
        <v>0</v>
      </c>
      <c r="AI89">
        <v>0</v>
      </c>
      <c r="AJ89">
        <v>0</v>
      </c>
      <c r="AK89">
        <v>23.365738592882487</v>
      </c>
      <c r="AL89">
        <v>1.9030001754939962</v>
      </c>
      <c r="AM89">
        <v>0</v>
      </c>
      <c r="AN89">
        <v>0</v>
      </c>
      <c r="AO89">
        <v>0</v>
      </c>
      <c r="AP89">
        <v>0.67365863744520971</v>
      </c>
      <c r="AQ89">
        <v>0</v>
      </c>
      <c r="AR89">
        <v>5.3219553512836564</v>
      </c>
      <c r="AS89">
        <v>2.3580681001878521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40.28093080732549</v>
      </c>
      <c r="BB89">
        <f t="shared" si="1"/>
        <v>923.37770094687414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510.08246601856513</v>
      </c>
      <c r="L90">
        <v>8.9857218465957924</v>
      </c>
      <c r="M90">
        <v>62.638852624109198</v>
      </c>
      <c r="N90">
        <v>51.12500013135751</v>
      </c>
      <c r="O90">
        <v>72.140624762665738</v>
      </c>
      <c r="P90">
        <v>21.300241710985016</v>
      </c>
      <c r="Q90">
        <v>4.5514771143474659</v>
      </c>
      <c r="R90">
        <v>18.293924810036469</v>
      </c>
      <c r="S90">
        <v>11.417043570728421</v>
      </c>
      <c r="T90">
        <v>0</v>
      </c>
      <c r="U90">
        <v>41.317883700674422</v>
      </c>
      <c r="V90">
        <v>7.9495460689080195</v>
      </c>
      <c r="W90">
        <v>19.018480661740242</v>
      </c>
      <c r="X90">
        <v>64.646478170494845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6.1924313176789818</v>
      </c>
      <c r="AG90">
        <v>30.376038388019204</v>
      </c>
      <c r="AH90">
        <v>0</v>
      </c>
      <c r="AI90">
        <v>0</v>
      </c>
      <c r="AJ90">
        <v>0</v>
      </c>
      <c r="AK90">
        <v>23.365738592882487</v>
      </c>
      <c r="AL90">
        <v>1.9030001754939962</v>
      </c>
      <c r="AM90">
        <v>0</v>
      </c>
      <c r="AN90">
        <v>0</v>
      </c>
      <c r="AO90">
        <v>0</v>
      </c>
      <c r="AP90">
        <v>0.67365863744520971</v>
      </c>
      <c r="AQ90">
        <v>0</v>
      </c>
      <c r="AR90">
        <v>5.3219553512836564</v>
      </c>
      <c r="AS90">
        <v>2.3580681001878521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40.28093080732549</v>
      </c>
      <c r="BB90">
        <f t="shared" si="1"/>
        <v>923.37770094687414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510.08246601856513</v>
      </c>
      <c r="L91">
        <v>8.9857218465957924</v>
      </c>
      <c r="M91">
        <v>62.638852624109198</v>
      </c>
      <c r="N91">
        <v>51.12500013135751</v>
      </c>
      <c r="O91">
        <v>72.140624762665738</v>
      </c>
      <c r="P91">
        <v>21.300241710985016</v>
      </c>
      <c r="Q91">
        <v>4.5514771143474659</v>
      </c>
      <c r="R91">
        <v>18.293924810036469</v>
      </c>
      <c r="S91">
        <v>11.417043570728421</v>
      </c>
      <c r="T91">
        <v>0</v>
      </c>
      <c r="U91">
        <v>41.317883700674422</v>
      </c>
      <c r="V91">
        <v>7.9495460689080195</v>
      </c>
      <c r="W91">
        <v>19.018480661740242</v>
      </c>
      <c r="X91">
        <v>64.646478170494845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6.1924313176789818</v>
      </c>
      <c r="AG91">
        <v>30.376038388019204</v>
      </c>
      <c r="AH91">
        <v>0</v>
      </c>
      <c r="AI91">
        <v>0</v>
      </c>
      <c r="AJ91">
        <v>0</v>
      </c>
      <c r="AK91">
        <v>23.365738592882487</v>
      </c>
      <c r="AL91">
        <v>1.9030001754939962</v>
      </c>
      <c r="AM91">
        <v>0</v>
      </c>
      <c r="AN91">
        <v>0</v>
      </c>
      <c r="AO91">
        <v>0</v>
      </c>
      <c r="AP91">
        <v>0.67365863744520971</v>
      </c>
      <c r="AQ91">
        <v>0</v>
      </c>
      <c r="AR91">
        <v>2.902884653725736</v>
      </c>
      <c r="AS91">
        <v>2.9475852398246709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40.204455468604394</v>
      </c>
      <c r="BB91">
        <f t="shared" si="1"/>
        <v>921.62462272767414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510.08246601856513</v>
      </c>
      <c r="L92">
        <v>8.9857218465957924</v>
      </c>
      <c r="M92">
        <v>62.638852624109198</v>
      </c>
      <c r="N92">
        <v>51.12500013135751</v>
      </c>
      <c r="O92">
        <v>72.140624762665738</v>
      </c>
      <c r="P92">
        <v>21.300241710985016</v>
      </c>
      <c r="Q92">
        <v>4.5514771143474659</v>
      </c>
      <c r="R92">
        <v>18.293924810036469</v>
      </c>
      <c r="S92">
        <v>11.417043570728421</v>
      </c>
      <c r="T92">
        <v>0</v>
      </c>
      <c r="U92">
        <v>41.317883700674422</v>
      </c>
      <c r="V92">
        <v>7.9495460689080195</v>
      </c>
      <c r="W92">
        <v>19.018480661740242</v>
      </c>
      <c r="X92">
        <v>64.646478170494845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6.1924313176789818</v>
      </c>
      <c r="AG92">
        <v>30.376038388019204</v>
      </c>
      <c r="AH92">
        <v>0</v>
      </c>
      <c r="AI92">
        <v>0</v>
      </c>
      <c r="AJ92">
        <v>0</v>
      </c>
      <c r="AK92">
        <v>23.365738592882487</v>
      </c>
      <c r="AL92">
        <v>1.9030001754939962</v>
      </c>
      <c r="AM92">
        <v>0</v>
      </c>
      <c r="AN92">
        <v>0</v>
      </c>
      <c r="AO92">
        <v>0</v>
      </c>
      <c r="AP92">
        <v>0.67365863744520971</v>
      </c>
      <c r="AQ92">
        <v>0</v>
      </c>
      <c r="AR92">
        <v>2.902884653725736</v>
      </c>
      <c r="AS92">
        <v>2.9475852398246709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40.204455468604394</v>
      </c>
      <c r="BB92">
        <f t="shared" si="1"/>
        <v>921.62462272767414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510.08246601856513</v>
      </c>
      <c r="L93">
        <v>8.9857744046043315</v>
      </c>
      <c r="M93">
        <v>62.638852624109198</v>
      </c>
      <c r="N93">
        <v>51.12500013135751</v>
      </c>
      <c r="O93">
        <v>72.140624762665738</v>
      </c>
      <c r="P93">
        <v>21.300241710985016</v>
      </c>
      <c r="Q93">
        <v>4.5514771143474659</v>
      </c>
      <c r="R93">
        <v>18.293924810036469</v>
      </c>
      <c r="S93">
        <v>11.417043570728421</v>
      </c>
      <c r="T93">
        <v>0</v>
      </c>
      <c r="U93">
        <v>41.317883700674422</v>
      </c>
      <c r="V93">
        <v>7.9495460689080195</v>
      </c>
      <c r="W93">
        <v>19.018480661740242</v>
      </c>
      <c r="X93">
        <v>64.646478170494845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30.376038388019204</v>
      </c>
      <c r="AH93">
        <v>0</v>
      </c>
      <c r="AI93">
        <v>0</v>
      </c>
      <c r="AJ93">
        <v>0</v>
      </c>
      <c r="AK93">
        <v>23.365738592882487</v>
      </c>
      <c r="AL93">
        <v>1.9030001754939962</v>
      </c>
      <c r="AM93">
        <v>0</v>
      </c>
      <c r="AN93">
        <v>0</v>
      </c>
      <c r="AO93">
        <v>0</v>
      </c>
      <c r="AP93">
        <v>0.67365863744520971</v>
      </c>
      <c r="AQ93">
        <v>0</v>
      </c>
      <c r="AR93">
        <v>2.902884653725736</v>
      </c>
      <c r="AS93">
        <v>3.2423433512836564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40.216778554588132</v>
      </c>
      <c r="BB93">
        <f t="shared" si="1"/>
        <v>921.90711031115791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510.08730710346953</v>
      </c>
      <c r="L94">
        <v>9.1734699234692716</v>
      </c>
      <c r="M94">
        <v>62.638852624109198</v>
      </c>
      <c r="N94">
        <v>51.12500013135751</v>
      </c>
      <c r="O94">
        <v>72.140624762665738</v>
      </c>
      <c r="P94">
        <v>21.300241710985016</v>
      </c>
      <c r="Q94">
        <v>4.5514771143474659</v>
      </c>
      <c r="R94">
        <v>18.293924810036469</v>
      </c>
      <c r="S94">
        <v>11.417043570728421</v>
      </c>
      <c r="T94">
        <v>0</v>
      </c>
      <c r="U94">
        <v>41.317883700674422</v>
      </c>
      <c r="V94">
        <v>7.9495460689080195</v>
      </c>
      <c r="W94">
        <v>19.018480661740242</v>
      </c>
      <c r="X94">
        <v>64.646478170494845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30.376038388019204</v>
      </c>
      <c r="AH94">
        <v>0</v>
      </c>
      <c r="AI94">
        <v>0</v>
      </c>
      <c r="AJ94">
        <v>0</v>
      </c>
      <c r="AK94">
        <v>23.365738592882487</v>
      </c>
      <c r="AL94">
        <v>9.5150008774699817</v>
      </c>
      <c r="AM94">
        <v>0</v>
      </c>
      <c r="AN94">
        <v>0</v>
      </c>
      <c r="AO94">
        <v>0</v>
      </c>
      <c r="AP94">
        <v>0.67365863744520971</v>
      </c>
      <c r="AQ94">
        <v>0</v>
      </c>
      <c r="AR94">
        <v>2.902884653725736</v>
      </c>
      <c r="AS94">
        <v>3.2423433512836564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40.543008213968264</v>
      </c>
      <c r="BB94">
        <f t="shared" si="1"/>
        <v>929.38541795752326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510.08730710346953</v>
      </c>
      <c r="L95">
        <v>8.985563792411897</v>
      </c>
      <c r="M95">
        <v>62.638852624109198</v>
      </c>
      <c r="N95">
        <v>51.12500013135751</v>
      </c>
      <c r="O95">
        <v>72.140624762665738</v>
      </c>
      <c r="P95">
        <v>21.300241710985016</v>
      </c>
      <c r="Q95">
        <v>4.5514771143474659</v>
      </c>
      <c r="R95">
        <v>18.293924810036469</v>
      </c>
      <c r="S95">
        <v>11.417043570728421</v>
      </c>
      <c r="T95">
        <v>0</v>
      </c>
      <c r="U95">
        <v>41.317883700674422</v>
      </c>
      <c r="V95">
        <v>7.9495460689080195</v>
      </c>
      <c r="W95">
        <v>19.018480661740242</v>
      </c>
      <c r="X95">
        <v>64.646478170494845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30.376038388019204</v>
      </c>
      <c r="AH95">
        <v>0</v>
      </c>
      <c r="AI95">
        <v>0</v>
      </c>
      <c r="AJ95">
        <v>0</v>
      </c>
      <c r="AK95">
        <v>23.365738592882487</v>
      </c>
      <c r="AL95">
        <v>29.842503318309465</v>
      </c>
      <c r="AM95">
        <v>0</v>
      </c>
      <c r="AN95">
        <v>0</v>
      </c>
      <c r="AO95">
        <v>0</v>
      </c>
      <c r="AP95">
        <v>0.67365863744520971</v>
      </c>
      <c r="AQ95">
        <v>0</v>
      </c>
      <c r="AR95">
        <v>2.902884653725736</v>
      </c>
      <c r="AS95">
        <v>2.3580681001878521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41.347880634221347</v>
      </c>
      <c r="BB95">
        <f t="shared" si="1"/>
        <v>947.83586659595642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510.08384591722927</v>
      </c>
      <c r="L96">
        <v>8.9855043800016627</v>
      </c>
      <c r="M96">
        <v>62.638852624109198</v>
      </c>
      <c r="N96">
        <v>51.12500013135751</v>
      </c>
      <c r="O96">
        <v>72.140624762665738</v>
      </c>
      <c r="P96">
        <v>21.300241710985016</v>
      </c>
      <c r="Q96">
        <v>4.5514771143474659</v>
      </c>
      <c r="R96">
        <v>18.293924810036469</v>
      </c>
      <c r="S96">
        <v>11.417043570728421</v>
      </c>
      <c r="T96">
        <v>0</v>
      </c>
      <c r="U96">
        <v>41.317883700674422</v>
      </c>
      <c r="V96">
        <v>7.9495460689080195</v>
      </c>
      <c r="W96">
        <v>19.018480661740242</v>
      </c>
      <c r="X96">
        <v>64.646478170494845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30.376038388019204</v>
      </c>
      <c r="AH96">
        <v>0</v>
      </c>
      <c r="AI96">
        <v>0</v>
      </c>
      <c r="AJ96">
        <v>0</v>
      </c>
      <c r="AK96">
        <v>23.365738592882487</v>
      </c>
      <c r="AL96">
        <v>29.842503318309465</v>
      </c>
      <c r="AM96">
        <v>0</v>
      </c>
      <c r="AN96">
        <v>0</v>
      </c>
      <c r="AO96">
        <v>0</v>
      </c>
      <c r="AP96">
        <v>0.67365863744520971</v>
      </c>
      <c r="AQ96">
        <v>0</v>
      </c>
      <c r="AR96">
        <v>2.902884653725736</v>
      </c>
      <c r="AS96">
        <v>2.3580681001878521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41.347733473197756</v>
      </c>
      <c r="BB96">
        <f t="shared" si="1"/>
        <v>947.8324931583295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417.45206892074555</v>
      </c>
      <c r="L97">
        <v>0</v>
      </c>
      <c r="M97">
        <v>62.638852624109198</v>
      </c>
      <c r="N97">
        <v>51.12500013135751</v>
      </c>
      <c r="O97">
        <v>72.140624762665738</v>
      </c>
      <c r="P97">
        <v>21.439023686609804</v>
      </c>
      <c r="Q97">
        <v>4.5514771143474659</v>
      </c>
      <c r="R97">
        <v>18.293924810036469</v>
      </c>
      <c r="S97">
        <v>11.417043570728421</v>
      </c>
      <c r="T97">
        <v>0</v>
      </c>
      <c r="U97">
        <v>41.317883700674422</v>
      </c>
      <c r="V97">
        <v>7.9495460689080195</v>
      </c>
      <c r="W97">
        <v>19.018480661740242</v>
      </c>
      <c r="X97">
        <v>64.646478170494845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30.376038388019204</v>
      </c>
      <c r="AH97">
        <v>0</v>
      </c>
      <c r="AI97">
        <v>0</v>
      </c>
      <c r="AJ97">
        <v>0</v>
      </c>
      <c r="AK97">
        <v>23.365738592882487</v>
      </c>
      <c r="AL97">
        <v>19.89500247173504</v>
      </c>
      <c r="AM97">
        <v>0</v>
      </c>
      <c r="AN97">
        <v>0</v>
      </c>
      <c r="AO97">
        <v>0</v>
      </c>
      <c r="AP97">
        <v>2.4700815178459612</v>
      </c>
      <c r="AQ97">
        <v>0</v>
      </c>
      <c r="AR97">
        <v>6.773398136505949</v>
      </c>
      <c r="AS97">
        <v>2.3580681001878521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36.927004602835964</v>
      </c>
      <c r="BB97">
        <f t="shared" si="1"/>
        <v>846.49415814443739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349.23543425581875</v>
      </c>
      <c r="L98">
        <v>0</v>
      </c>
      <c r="M98">
        <v>62.638852624109198</v>
      </c>
      <c r="N98">
        <v>51.12500013135751</v>
      </c>
      <c r="O98">
        <v>72.140624762665738</v>
      </c>
      <c r="P98">
        <v>21.439023686609804</v>
      </c>
      <c r="Q98">
        <v>4.5514771143474659</v>
      </c>
      <c r="R98">
        <v>18.293924810036469</v>
      </c>
      <c r="S98">
        <v>11.417043570728421</v>
      </c>
      <c r="T98">
        <v>0</v>
      </c>
      <c r="U98">
        <v>41.317883700674422</v>
      </c>
      <c r="V98">
        <v>7.9495460689080195</v>
      </c>
      <c r="W98">
        <v>19.018480661740242</v>
      </c>
      <c r="X98">
        <v>64.646478170494845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30.376038388019204</v>
      </c>
      <c r="AH98">
        <v>0</v>
      </c>
      <c r="AI98">
        <v>0</v>
      </c>
      <c r="AJ98">
        <v>0</v>
      </c>
      <c r="AK98">
        <v>23.365738592882487</v>
      </c>
      <c r="AL98">
        <v>19.89500247173504</v>
      </c>
      <c r="AM98">
        <v>0</v>
      </c>
      <c r="AN98">
        <v>0</v>
      </c>
      <c r="AO98">
        <v>0</v>
      </c>
      <c r="AP98">
        <v>2.4700815178459612</v>
      </c>
      <c r="AQ98">
        <v>0</v>
      </c>
      <c r="AR98">
        <v>6.773398136505949</v>
      </c>
      <c r="AS98">
        <v>2.3580681001878521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34.075549273842029</v>
      </c>
      <c r="BB98">
        <f t="shared" si="1"/>
        <v>781.1289788085046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10.28945891841207</v>
      </c>
      <c r="L99">
        <f t="shared" si="2"/>
        <v>0.11445037847069732</v>
      </c>
      <c r="M99">
        <f t="shared" si="2"/>
        <v>1.5033324629786204</v>
      </c>
      <c r="N99">
        <f t="shared" si="2"/>
        <v>1.2270000031525785</v>
      </c>
      <c r="O99">
        <f t="shared" si="2"/>
        <v>1.7297874073943091</v>
      </c>
      <c r="P99">
        <f t="shared" si="2"/>
        <v>0.52933479561800323</v>
      </c>
      <c r="Q99">
        <f t="shared" si="2"/>
        <v>0.10700498649057216</v>
      </c>
      <c r="R99">
        <f t="shared" si="2"/>
        <v>0.38294957207965841</v>
      </c>
      <c r="S99">
        <f t="shared" si="2"/>
        <v>0.24346650225045982</v>
      </c>
      <c r="T99">
        <f t="shared" si="2"/>
        <v>0</v>
      </c>
      <c r="U99">
        <f t="shared" si="2"/>
        <v>1.0331638313732023</v>
      </c>
      <c r="V99">
        <f t="shared" si="2"/>
        <v>0.14678020767493616</v>
      </c>
      <c r="W99">
        <f t="shared" si="2"/>
        <v>0.38255636712864016</v>
      </c>
      <c r="X99">
        <f t="shared" si="2"/>
        <v>1.3141121441146677</v>
      </c>
      <c r="Y99">
        <f t="shared" si="2"/>
        <v>0</v>
      </c>
      <c r="Z99">
        <f t="shared" si="2"/>
        <v>2.874265676768941E-2</v>
      </c>
      <c r="AA99">
        <f t="shared" si="2"/>
        <v>3.8425925528490931E-2</v>
      </c>
      <c r="AB99">
        <f t="shared" si="2"/>
        <v>5.1349841694270509E-2</v>
      </c>
      <c r="AC99">
        <f t="shared" si="2"/>
        <v>0</v>
      </c>
      <c r="AD99">
        <f t="shared" si="2"/>
        <v>5.0880181857649753E-2</v>
      </c>
      <c r="AE99">
        <f t="shared" si="2"/>
        <v>0.11948078838415785</v>
      </c>
      <c r="AF99">
        <f t="shared" si="2"/>
        <v>0.23593163954291885</v>
      </c>
      <c r="AG99">
        <f t="shared" si="2"/>
        <v>0.72902492131246244</v>
      </c>
      <c r="AH99">
        <f t="shared" si="2"/>
        <v>0.29517788551495</v>
      </c>
      <c r="AI99">
        <f t="shared" si="2"/>
        <v>2.4989855671571692E-2</v>
      </c>
      <c r="AJ99">
        <f t="shared" si="2"/>
        <v>0</v>
      </c>
      <c r="AK99">
        <f t="shared" si="2"/>
        <v>0.56077772622917965</v>
      </c>
      <c r="AL99">
        <f t="shared" si="2"/>
        <v>0.1972632698548914</v>
      </c>
      <c r="AM99">
        <f t="shared" si="2"/>
        <v>2.0073462390002086E-2</v>
      </c>
      <c r="AN99">
        <f t="shared" si="2"/>
        <v>0</v>
      </c>
      <c r="AO99">
        <f t="shared" si="2"/>
        <v>0</v>
      </c>
      <c r="AP99">
        <f t="shared" si="2"/>
        <v>2.1602687744520989E-2</v>
      </c>
      <c r="AQ99">
        <f t="shared" si="2"/>
        <v>0.43489519126706294</v>
      </c>
      <c r="AR99">
        <f t="shared" si="2"/>
        <v>0.12917837373700691</v>
      </c>
      <c r="AS99">
        <f t="shared" si="2"/>
        <v>0.11454315832185355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0.92192972897560588</v>
      </c>
      <c r="BB99">
        <f t="shared" si="1"/>
        <v>21.133805413981488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84.751964441041636</v>
      </c>
      <c r="L3">
        <v>20.068503003441165</v>
      </c>
      <c r="M3">
        <v>0</v>
      </c>
      <c r="N3">
        <v>29.554194809553881</v>
      </c>
      <c r="O3">
        <v>49.59994061868224</v>
      </c>
      <c r="P3">
        <v>60.826120112211839</v>
      </c>
      <c r="Q3">
        <v>2.679698652966553</v>
      </c>
      <c r="R3">
        <v>3.9870586324253363</v>
      </c>
      <c r="S3">
        <v>3.4528801531650628</v>
      </c>
      <c r="T3">
        <v>0</v>
      </c>
      <c r="U3">
        <v>275.19307034022125</v>
      </c>
      <c r="V3">
        <v>0</v>
      </c>
      <c r="W3">
        <v>4.9993805360388022</v>
      </c>
      <c r="X3">
        <v>10.508672093790098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13.509764029117093</v>
      </c>
      <c r="AL3">
        <v>0.64779715282994399</v>
      </c>
      <c r="AM3">
        <v>0</v>
      </c>
      <c r="AN3">
        <v>0</v>
      </c>
      <c r="AO3">
        <v>0</v>
      </c>
      <c r="AP3">
        <v>0.29219489876852428</v>
      </c>
      <c r="AQ3">
        <v>0</v>
      </c>
      <c r="AR3">
        <v>6.9950359423919837</v>
      </c>
      <c r="AS3">
        <v>4.2275564370695049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23.88008217148527</v>
      </c>
      <c r="BB3">
        <f>SUM(B3:AZ3)-BA3</f>
        <v>547.41374968222976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84.742234497486379</v>
      </c>
      <c r="L4">
        <v>20.068503003441165</v>
      </c>
      <c r="M4">
        <v>0</v>
      </c>
      <c r="N4">
        <v>29.554194809553881</v>
      </c>
      <c r="O4">
        <v>49.59994061868224</v>
      </c>
      <c r="P4">
        <v>60.826120112211839</v>
      </c>
      <c r="Q4">
        <v>2.679698652966553</v>
      </c>
      <c r="R4">
        <v>4.5061888006239519</v>
      </c>
      <c r="S4">
        <v>3.4528801531650628</v>
      </c>
      <c r="T4">
        <v>0</v>
      </c>
      <c r="U4">
        <v>275.19307034022125</v>
      </c>
      <c r="V4">
        <v>0</v>
      </c>
      <c r="W4">
        <v>4.9993805360388022</v>
      </c>
      <c r="X4">
        <v>10.508672093790098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13.509764029117093</v>
      </c>
      <c r="AL4">
        <v>0.64779715282994399</v>
      </c>
      <c r="AM4">
        <v>0</v>
      </c>
      <c r="AN4">
        <v>0</v>
      </c>
      <c r="AO4">
        <v>0</v>
      </c>
      <c r="AP4">
        <v>0.29219489876852428</v>
      </c>
      <c r="AQ4">
        <v>0</v>
      </c>
      <c r="AR4">
        <v>6.9950359423919837</v>
      </c>
      <c r="AS4">
        <v>4.2275564370695049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23.90137510087537</v>
      </c>
      <c r="BB4">
        <f t="shared" ref="BB4:BB67" si="0">SUM(B4:AZ4)-BA4</f>
        <v>547.90185697748291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84.751964441041636</v>
      </c>
      <c r="L5">
        <v>20.068503003441165</v>
      </c>
      <c r="M5">
        <v>0</v>
      </c>
      <c r="N5">
        <v>29.554194809553881</v>
      </c>
      <c r="O5">
        <v>49.59994061868224</v>
      </c>
      <c r="P5">
        <v>60.826120112211839</v>
      </c>
      <c r="Q5">
        <v>2.679698652966553</v>
      </c>
      <c r="R5">
        <v>4.1730621699083956</v>
      </c>
      <c r="S5">
        <v>3.4528801531650628</v>
      </c>
      <c r="T5">
        <v>0</v>
      </c>
      <c r="U5">
        <v>275.19307034022125</v>
      </c>
      <c r="V5">
        <v>0</v>
      </c>
      <c r="W5">
        <v>4.7792166372864902</v>
      </c>
      <c r="X5">
        <v>10.509360331936776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13.509764029117093</v>
      </c>
      <c r="AL5">
        <v>0.64779715282994399</v>
      </c>
      <c r="AM5">
        <v>0</v>
      </c>
      <c r="AN5">
        <v>0</v>
      </c>
      <c r="AO5">
        <v>0</v>
      </c>
      <c r="AP5">
        <v>0.29219489876852428</v>
      </c>
      <c r="AQ5">
        <v>0</v>
      </c>
      <c r="AR5">
        <v>2.798014376956794</v>
      </c>
      <c r="AS5">
        <v>2.5910828407430597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23.634842938977116</v>
      </c>
      <c r="BB5">
        <f t="shared" si="0"/>
        <v>541.79202162985371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84.742234497486379</v>
      </c>
      <c r="L6">
        <v>20.068503003441165</v>
      </c>
      <c r="M6">
        <v>0</v>
      </c>
      <c r="N6">
        <v>29.554194809553881</v>
      </c>
      <c r="O6">
        <v>49.59994061868224</v>
      </c>
      <c r="P6">
        <v>60.826120112211839</v>
      </c>
      <c r="Q6">
        <v>2.679698652966553</v>
      </c>
      <c r="R6">
        <v>4.1730621699083956</v>
      </c>
      <c r="S6">
        <v>3.4528801531650628</v>
      </c>
      <c r="T6">
        <v>0</v>
      </c>
      <c r="U6">
        <v>275.19307034022125</v>
      </c>
      <c r="V6">
        <v>0</v>
      </c>
      <c r="W6">
        <v>4.7792166372864902</v>
      </c>
      <c r="X6">
        <v>10.509360331936776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13.509764029117093</v>
      </c>
      <c r="AL6">
        <v>0.64779715282994399</v>
      </c>
      <c r="AM6">
        <v>0</v>
      </c>
      <c r="AN6">
        <v>0</v>
      </c>
      <c r="AO6">
        <v>0</v>
      </c>
      <c r="AP6">
        <v>0.29219489876852428</v>
      </c>
      <c r="AQ6">
        <v>0</v>
      </c>
      <c r="AR6">
        <v>1.6788085201419325</v>
      </c>
      <c r="AS6">
        <v>2.5910828407430597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23.587653422521647</v>
      </c>
      <c r="BB6">
        <f t="shared" si="0"/>
        <v>540.71027534593907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84.837111579709344</v>
      </c>
      <c r="L7">
        <v>20.068503003441165</v>
      </c>
      <c r="M7">
        <v>0</v>
      </c>
      <c r="N7">
        <v>29.554194809553881</v>
      </c>
      <c r="O7">
        <v>49.59994061868224</v>
      </c>
      <c r="P7">
        <v>60.826120112211839</v>
      </c>
      <c r="Q7">
        <v>2.9417305886036313</v>
      </c>
      <c r="R7">
        <v>4.1730621699083956</v>
      </c>
      <c r="S7">
        <v>3.4528801531650628</v>
      </c>
      <c r="T7">
        <v>0</v>
      </c>
      <c r="U7">
        <v>275.19307034022125</v>
      </c>
      <c r="V7">
        <v>0</v>
      </c>
      <c r="W7">
        <v>4.7792166372864902</v>
      </c>
      <c r="X7">
        <v>10.509360331936776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13.509764029117093</v>
      </c>
      <c r="AL7">
        <v>0.64779715282994399</v>
      </c>
      <c r="AM7">
        <v>0</v>
      </c>
      <c r="AN7">
        <v>0</v>
      </c>
      <c r="AO7">
        <v>0</v>
      </c>
      <c r="AP7">
        <v>0.29219489876852428</v>
      </c>
      <c r="AQ7">
        <v>0</v>
      </c>
      <c r="AR7">
        <v>1.6788085201419325</v>
      </c>
      <c r="AS7">
        <v>2.6592694614902936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23.605422420215433</v>
      </c>
      <c r="BB7">
        <f t="shared" si="0"/>
        <v>541.11760198685261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84.835481595092546</v>
      </c>
      <c r="L8">
        <v>20.068503003441165</v>
      </c>
      <c r="M8">
        <v>0</v>
      </c>
      <c r="N8">
        <v>29.554194809553881</v>
      </c>
      <c r="O8">
        <v>49.59994061868224</v>
      </c>
      <c r="P8">
        <v>60.826120112211839</v>
      </c>
      <c r="Q8">
        <v>2.9417305886036313</v>
      </c>
      <c r="R8">
        <v>4.1730621699083956</v>
      </c>
      <c r="S8">
        <v>3.4528801531650628</v>
      </c>
      <c r="T8">
        <v>0</v>
      </c>
      <c r="U8">
        <v>275.19307034022125</v>
      </c>
      <c r="V8">
        <v>0</v>
      </c>
      <c r="W8">
        <v>4.7792166372864902</v>
      </c>
      <c r="X8">
        <v>10.509360331936776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13.509764029117093</v>
      </c>
      <c r="AL8">
        <v>0.64779715282994399</v>
      </c>
      <c r="AM8">
        <v>0</v>
      </c>
      <c r="AN8">
        <v>0</v>
      </c>
      <c r="AO8">
        <v>0</v>
      </c>
      <c r="AP8">
        <v>0.29219489876852428</v>
      </c>
      <c r="AQ8">
        <v>0</v>
      </c>
      <c r="AR8">
        <v>1.6788085201419325</v>
      </c>
      <c r="AS8">
        <v>2.6592694614902936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23.605354286858443</v>
      </c>
      <c r="BB8">
        <f t="shared" si="0"/>
        <v>541.11604013559281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84.837111579709344</v>
      </c>
      <c r="L9">
        <v>20.069119945339271</v>
      </c>
      <c r="M9">
        <v>0</v>
      </c>
      <c r="N9">
        <v>29.554194809553881</v>
      </c>
      <c r="O9">
        <v>49.59994061868224</v>
      </c>
      <c r="P9">
        <v>60.826120112211839</v>
      </c>
      <c r="Q9">
        <v>2.9502425445287006</v>
      </c>
      <c r="R9">
        <v>4.6754829578018642</v>
      </c>
      <c r="S9">
        <v>3.4528801531650628</v>
      </c>
      <c r="T9">
        <v>0</v>
      </c>
      <c r="U9">
        <v>275.19307034022125</v>
      </c>
      <c r="V9">
        <v>0</v>
      </c>
      <c r="W9">
        <v>4.7792166372864902</v>
      </c>
      <c r="X9">
        <v>10.509360331936776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13.509764029117093</v>
      </c>
      <c r="AL9">
        <v>0.64779715282994399</v>
      </c>
      <c r="AM9">
        <v>0</v>
      </c>
      <c r="AN9">
        <v>0</v>
      </c>
      <c r="AO9">
        <v>0</v>
      </c>
      <c r="AP9">
        <v>0.29219489876852428</v>
      </c>
      <c r="AQ9">
        <v>0</v>
      </c>
      <c r="AR9">
        <v>1.6788085201419325</v>
      </c>
      <c r="AS9">
        <v>2.6592694614902936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23.62680519707839</v>
      </c>
      <c r="BB9">
        <f t="shared" si="0"/>
        <v>541.60776889570639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84.835481595092546</v>
      </c>
      <c r="L10">
        <v>20.069119945339271</v>
      </c>
      <c r="M10">
        <v>0</v>
      </c>
      <c r="N10">
        <v>29.554194809553881</v>
      </c>
      <c r="O10">
        <v>49.59994061868224</v>
      </c>
      <c r="P10">
        <v>60.826120112211839</v>
      </c>
      <c r="Q10">
        <v>2.973621663760408</v>
      </c>
      <c r="R10">
        <v>4.6754829578018642</v>
      </c>
      <c r="S10">
        <v>3.4528801531650628</v>
      </c>
      <c r="T10">
        <v>0</v>
      </c>
      <c r="U10">
        <v>275.19307034022125</v>
      </c>
      <c r="V10">
        <v>0</v>
      </c>
      <c r="W10">
        <v>4.7792166372864902</v>
      </c>
      <c r="X10">
        <v>10.509360331936776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13.509764029117093</v>
      </c>
      <c r="AL10">
        <v>0.64779715282994399</v>
      </c>
      <c r="AM10">
        <v>0</v>
      </c>
      <c r="AN10">
        <v>0</v>
      </c>
      <c r="AO10">
        <v>0</v>
      </c>
      <c r="AP10">
        <v>0.29219489876852428</v>
      </c>
      <c r="AQ10">
        <v>0</v>
      </c>
      <c r="AR10">
        <v>1.6788085201419325</v>
      </c>
      <c r="AS10">
        <v>2.6592694614902936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23.627714310905283</v>
      </c>
      <c r="BB10">
        <f t="shared" si="0"/>
        <v>541.62860891649427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84.825335862946403</v>
      </c>
      <c r="L11">
        <v>20.069119945339271</v>
      </c>
      <c r="M11">
        <v>0</v>
      </c>
      <c r="N11">
        <v>29.554194809553881</v>
      </c>
      <c r="O11">
        <v>49.59994061868224</v>
      </c>
      <c r="P11">
        <v>60.826120112211839</v>
      </c>
      <c r="Q11">
        <v>2.8584938517461587</v>
      </c>
      <c r="R11">
        <v>5.3544353015377055</v>
      </c>
      <c r="S11">
        <v>3.4528801531650628</v>
      </c>
      <c r="T11">
        <v>0</v>
      </c>
      <c r="U11">
        <v>275.19307034022125</v>
      </c>
      <c r="V11">
        <v>0</v>
      </c>
      <c r="W11">
        <v>4.7792166372864902</v>
      </c>
      <c r="X11">
        <v>10.509360331936776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13.509764029117093</v>
      </c>
      <c r="AL11">
        <v>0.64779715282994399</v>
      </c>
      <c r="AM11">
        <v>0</v>
      </c>
      <c r="AN11">
        <v>0</v>
      </c>
      <c r="AO11">
        <v>0</v>
      </c>
      <c r="AP11">
        <v>0.29219489876852428</v>
      </c>
      <c r="AQ11">
        <v>0</v>
      </c>
      <c r="AR11">
        <v>1.6788085201419325</v>
      </c>
      <c r="AS11">
        <v>2.6592694614902936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23.650858084727538</v>
      </c>
      <c r="BB11">
        <f t="shared" si="0"/>
        <v>542.1591439422474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84.815635784423193</v>
      </c>
      <c r="L12">
        <v>20.069119945339271</v>
      </c>
      <c r="M12">
        <v>0</v>
      </c>
      <c r="N12">
        <v>29.554194809553881</v>
      </c>
      <c r="O12">
        <v>49.59994061868224</v>
      </c>
      <c r="P12">
        <v>60.826120112211839</v>
      </c>
      <c r="Q12">
        <v>2.8584938517461587</v>
      </c>
      <c r="R12">
        <v>5.3544353015377055</v>
      </c>
      <c r="S12">
        <v>3.4528801531650628</v>
      </c>
      <c r="T12">
        <v>0</v>
      </c>
      <c r="U12">
        <v>275.19307034022125</v>
      </c>
      <c r="V12">
        <v>0</v>
      </c>
      <c r="W12">
        <v>4.7792166372864902</v>
      </c>
      <c r="X12">
        <v>10.509360331936776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13.509764029117093</v>
      </c>
      <c r="AL12">
        <v>0.64779715282994399</v>
      </c>
      <c r="AM12">
        <v>0</v>
      </c>
      <c r="AN12">
        <v>0</v>
      </c>
      <c r="AO12">
        <v>0</v>
      </c>
      <c r="AP12">
        <v>0.29219489876852428</v>
      </c>
      <c r="AQ12">
        <v>0</v>
      </c>
      <c r="AR12">
        <v>1.6788085201419325</v>
      </c>
      <c r="AS12">
        <v>2.6592694614902936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23.650452621445275</v>
      </c>
      <c r="BB12">
        <f t="shared" si="0"/>
        <v>542.14984932700656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84.825335862946403</v>
      </c>
      <c r="L13">
        <v>20.069119945339271</v>
      </c>
      <c r="M13">
        <v>0</v>
      </c>
      <c r="N13">
        <v>29.554194809553881</v>
      </c>
      <c r="O13">
        <v>49.59994061868224</v>
      </c>
      <c r="P13">
        <v>60.826120112211839</v>
      </c>
      <c r="Q13">
        <v>2.6393028759957127</v>
      </c>
      <c r="R13">
        <v>5.3544353015377055</v>
      </c>
      <c r="S13">
        <v>3.4528801531650628</v>
      </c>
      <c r="T13">
        <v>0</v>
      </c>
      <c r="U13">
        <v>275.19307034022125</v>
      </c>
      <c r="V13">
        <v>0</v>
      </c>
      <c r="W13">
        <v>4.7792166372864902</v>
      </c>
      <c r="X13">
        <v>10.509360331936776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13.509764029117093</v>
      </c>
      <c r="AL13">
        <v>0.64779715282994399</v>
      </c>
      <c r="AM13">
        <v>0</v>
      </c>
      <c r="AN13">
        <v>0</v>
      </c>
      <c r="AO13">
        <v>0</v>
      </c>
      <c r="AP13">
        <v>0.29219489876852428</v>
      </c>
      <c r="AQ13">
        <v>0</v>
      </c>
      <c r="AR13">
        <v>1.6788085201419325</v>
      </c>
      <c r="AS13">
        <v>2.6592694614902936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23.641695901941169</v>
      </c>
      <c r="BB13">
        <f t="shared" si="0"/>
        <v>541.94911514928333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84.815635784423193</v>
      </c>
      <c r="L14">
        <v>20.069119945339271</v>
      </c>
      <c r="M14">
        <v>0</v>
      </c>
      <c r="N14">
        <v>29.554194809553881</v>
      </c>
      <c r="O14">
        <v>49.59994061868224</v>
      </c>
      <c r="P14">
        <v>60.826120112211839</v>
      </c>
      <c r="Q14">
        <v>2.1913387691100361</v>
      </c>
      <c r="R14">
        <v>5.3544353015377055</v>
      </c>
      <c r="S14">
        <v>3.4528801531650628</v>
      </c>
      <c r="T14">
        <v>0</v>
      </c>
      <c r="U14">
        <v>275.19307034022125</v>
      </c>
      <c r="V14">
        <v>0</v>
      </c>
      <c r="W14">
        <v>4.7792166372864902</v>
      </c>
      <c r="X14">
        <v>10.509360331936776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13.509764029117093</v>
      </c>
      <c r="AL14">
        <v>0.64779715282994399</v>
      </c>
      <c r="AM14">
        <v>0</v>
      </c>
      <c r="AN14">
        <v>0</v>
      </c>
      <c r="AO14">
        <v>0</v>
      </c>
      <c r="AP14">
        <v>0.29219489876852428</v>
      </c>
      <c r="AQ14">
        <v>0</v>
      </c>
      <c r="AR14">
        <v>1.6788085201419325</v>
      </c>
      <c r="AS14">
        <v>2.6592694614902936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23.62256553899109</v>
      </c>
      <c r="BB14">
        <f t="shared" si="0"/>
        <v>541.51058132682465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84.825335862946403</v>
      </c>
      <c r="L15">
        <v>20.069119945339271</v>
      </c>
      <c r="M15">
        <v>0</v>
      </c>
      <c r="N15">
        <v>29.554194809553881</v>
      </c>
      <c r="O15">
        <v>49.59994061868224</v>
      </c>
      <c r="P15">
        <v>60.826211515863562</v>
      </c>
      <c r="Q15">
        <v>1.6493768585155459</v>
      </c>
      <c r="R15">
        <v>5.3544353015377055</v>
      </c>
      <c r="S15">
        <v>3.4528801531650628</v>
      </c>
      <c r="T15">
        <v>0</v>
      </c>
      <c r="U15">
        <v>275.19307034022125</v>
      </c>
      <c r="V15">
        <v>0</v>
      </c>
      <c r="W15">
        <v>4.7792166372864902</v>
      </c>
      <c r="X15">
        <v>10.509360331936776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13.509764029117093</v>
      </c>
      <c r="AL15">
        <v>0.64779715282994399</v>
      </c>
      <c r="AM15">
        <v>0</v>
      </c>
      <c r="AN15">
        <v>0</v>
      </c>
      <c r="AO15">
        <v>0</v>
      </c>
      <c r="AP15">
        <v>0.29219489876852428</v>
      </c>
      <c r="AQ15">
        <v>0</v>
      </c>
      <c r="AR15">
        <v>1.6788085201419325</v>
      </c>
      <c r="AS15">
        <v>2.6592694614902936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23.600320815083144</v>
      </c>
      <c r="BB15">
        <f t="shared" si="0"/>
        <v>541.00065562231293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84.815635784423193</v>
      </c>
      <c r="L16">
        <v>20.069119945339271</v>
      </c>
      <c r="M16">
        <v>0</v>
      </c>
      <c r="N16">
        <v>29.554194809553881</v>
      </c>
      <c r="O16">
        <v>49.59994061868224</v>
      </c>
      <c r="P16">
        <v>60.826211515863562</v>
      </c>
      <c r="Q16">
        <v>1.0013525794139575</v>
      </c>
      <c r="R16">
        <v>5.3544353015377055</v>
      </c>
      <c r="S16">
        <v>3.4528801531650628</v>
      </c>
      <c r="T16">
        <v>0</v>
      </c>
      <c r="U16">
        <v>275.19307034022125</v>
      </c>
      <c r="V16">
        <v>0</v>
      </c>
      <c r="W16">
        <v>4.7792166372864902</v>
      </c>
      <c r="X16">
        <v>10.509360331936776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13.509764029117093</v>
      </c>
      <c r="AL16">
        <v>0.64779715282994399</v>
      </c>
      <c r="AM16">
        <v>0</v>
      </c>
      <c r="AN16">
        <v>0</v>
      </c>
      <c r="AO16">
        <v>0</v>
      </c>
      <c r="AP16">
        <v>0.29219489876852428</v>
      </c>
      <c r="AQ16">
        <v>0</v>
      </c>
      <c r="AR16">
        <v>2.798014376956794</v>
      </c>
      <c r="AS16">
        <v>2.6592694614902936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23.619610741749298</v>
      </c>
      <c r="BB16">
        <f t="shared" si="0"/>
        <v>541.44284719483699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85.012903181809278</v>
      </c>
      <c r="L17">
        <v>20.069119945339271</v>
      </c>
      <c r="M17">
        <v>0</v>
      </c>
      <c r="N17">
        <v>29.554194809553881</v>
      </c>
      <c r="O17">
        <v>49.59994061868224</v>
      </c>
      <c r="P17">
        <v>56.051857049758326</v>
      </c>
      <c r="Q17">
        <v>1.0013558784940133</v>
      </c>
      <c r="R17">
        <v>5.4608691937651015</v>
      </c>
      <c r="S17">
        <v>3.5090662595917639</v>
      </c>
      <c r="T17">
        <v>0</v>
      </c>
      <c r="U17">
        <v>275.19307034022125</v>
      </c>
      <c r="V17">
        <v>0</v>
      </c>
      <c r="W17">
        <v>4.7792166372864902</v>
      </c>
      <c r="X17">
        <v>10.509360331936776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13.509764029117093</v>
      </c>
      <c r="AL17">
        <v>0.64779715282994399</v>
      </c>
      <c r="AM17">
        <v>0</v>
      </c>
      <c r="AN17">
        <v>0</v>
      </c>
      <c r="AO17">
        <v>0</v>
      </c>
      <c r="AP17">
        <v>0.29219489876852428</v>
      </c>
      <c r="AQ17">
        <v>0</v>
      </c>
      <c r="AR17">
        <v>6.9950359423919837</v>
      </c>
      <c r="AS17">
        <v>4.2275564370695049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23.676076053136519</v>
      </c>
      <c r="BB17">
        <f t="shared" si="0"/>
        <v>542.73722665347907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85.003283574889934</v>
      </c>
      <c r="L18">
        <v>20.069119945339271</v>
      </c>
      <c r="M18">
        <v>0</v>
      </c>
      <c r="N18">
        <v>29.554194809553881</v>
      </c>
      <c r="O18">
        <v>49.59994061868224</v>
      </c>
      <c r="P18">
        <v>55.626231162227768</v>
      </c>
      <c r="Q18">
        <v>1.0013558784940133</v>
      </c>
      <c r="R18">
        <v>5.4608691937651015</v>
      </c>
      <c r="S18">
        <v>3.5090662595917639</v>
      </c>
      <c r="T18">
        <v>0</v>
      </c>
      <c r="U18">
        <v>275.19307034022125</v>
      </c>
      <c r="V18">
        <v>0</v>
      </c>
      <c r="W18">
        <v>4.7792166372864902</v>
      </c>
      <c r="X18">
        <v>10.509360331936776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13.509764029117093</v>
      </c>
      <c r="AL18">
        <v>0.64779715282994399</v>
      </c>
      <c r="AM18">
        <v>0</v>
      </c>
      <c r="AN18">
        <v>0</v>
      </c>
      <c r="AO18">
        <v>0</v>
      </c>
      <c r="AP18">
        <v>0.29219489876852428</v>
      </c>
      <c r="AQ18">
        <v>0</v>
      </c>
      <c r="AR18">
        <v>6.9950359423919837</v>
      </c>
      <c r="AS18">
        <v>4.2275564370695049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23.657882791468516</v>
      </c>
      <c r="BB18">
        <f t="shared" si="0"/>
        <v>542.32017442069719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85.013904894638983</v>
      </c>
      <c r="L19">
        <v>20.069119945339271</v>
      </c>
      <c r="M19">
        <v>0</v>
      </c>
      <c r="N19">
        <v>29.554194809553881</v>
      </c>
      <c r="O19">
        <v>49.59994061868224</v>
      </c>
      <c r="P19">
        <v>55.626231162227768</v>
      </c>
      <c r="Q19">
        <v>1.0013558784940133</v>
      </c>
      <c r="R19">
        <v>5.4608691937651015</v>
      </c>
      <c r="S19">
        <v>3.5090662595917639</v>
      </c>
      <c r="T19">
        <v>0</v>
      </c>
      <c r="U19">
        <v>261.88148012474096</v>
      </c>
      <c r="V19">
        <v>0</v>
      </c>
      <c r="W19">
        <v>4.7792166372864902</v>
      </c>
      <c r="X19">
        <v>10.509360331936776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13.509764029117093</v>
      </c>
      <c r="AL19">
        <v>3.2389857641497204</v>
      </c>
      <c r="AM19">
        <v>0</v>
      </c>
      <c r="AN19">
        <v>0</v>
      </c>
      <c r="AO19">
        <v>0</v>
      </c>
      <c r="AP19">
        <v>0.29219489876852428</v>
      </c>
      <c r="AQ19">
        <v>0</v>
      </c>
      <c r="AR19">
        <v>2.798014376956794</v>
      </c>
      <c r="AS19">
        <v>4.2275564370695049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23.034778474144886</v>
      </c>
      <c r="BB19">
        <f t="shared" si="0"/>
        <v>528.03647688817398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85.004286619921373</v>
      </c>
      <c r="L20">
        <v>20.069119945339271</v>
      </c>
      <c r="M20">
        <v>0</v>
      </c>
      <c r="N20">
        <v>29.554194809553881</v>
      </c>
      <c r="O20">
        <v>49.59994061868224</v>
      </c>
      <c r="P20">
        <v>55.626231162227768</v>
      </c>
      <c r="Q20">
        <v>1.0013558784940133</v>
      </c>
      <c r="R20">
        <v>5.4608691937651015</v>
      </c>
      <c r="S20">
        <v>3.5090662595917639</v>
      </c>
      <c r="T20">
        <v>0</v>
      </c>
      <c r="U20">
        <v>248.40325610519724</v>
      </c>
      <c r="V20">
        <v>0</v>
      </c>
      <c r="W20">
        <v>4.7792166372864902</v>
      </c>
      <c r="X20">
        <v>10.509360331936776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13.509764029117093</v>
      </c>
      <c r="AL20">
        <v>3.2389857641497204</v>
      </c>
      <c r="AM20">
        <v>0</v>
      </c>
      <c r="AN20">
        <v>0</v>
      </c>
      <c r="AO20">
        <v>0</v>
      </c>
      <c r="AP20">
        <v>0.29219489876852428</v>
      </c>
      <c r="AQ20">
        <v>0</v>
      </c>
      <c r="AR20">
        <v>1.6788085201419325</v>
      </c>
      <c r="AS20">
        <v>4.2275564370695049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22.424203861429923</v>
      </c>
      <c r="BB20">
        <f t="shared" si="0"/>
        <v>514.04000334981288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84.826342780920314</v>
      </c>
      <c r="L21">
        <v>20.069119945339271</v>
      </c>
      <c r="M21">
        <v>0</v>
      </c>
      <c r="N21">
        <v>29.554194809553881</v>
      </c>
      <c r="O21">
        <v>49.59994061868224</v>
      </c>
      <c r="P21">
        <v>55.626231162227768</v>
      </c>
      <c r="Q21">
        <v>1.0013558784940133</v>
      </c>
      <c r="R21">
        <v>4.8394753852362076</v>
      </c>
      <c r="S21">
        <v>3.5090662595917639</v>
      </c>
      <c r="T21">
        <v>0</v>
      </c>
      <c r="U21">
        <v>220.15236902525567</v>
      </c>
      <c r="V21">
        <v>0</v>
      </c>
      <c r="W21">
        <v>4.7792166372864902</v>
      </c>
      <c r="X21">
        <v>10.509360331936776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13.509764029117093</v>
      </c>
      <c r="AL21">
        <v>3.2389857641497204</v>
      </c>
      <c r="AM21">
        <v>0</v>
      </c>
      <c r="AN21">
        <v>0</v>
      </c>
      <c r="AO21">
        <v>0</v>
      </c>
      <c r="AP21">
        <v>0.29219489876852428</v>
      </c>
      <c r="AQ21">
        <v>0</v>
      </c>
      <c r="AR21">
        <v>1.6788085201419325</v>
      </c>
      <c r="AS21">
        <v>2.6592694614902936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21.14435007224241</v>
      </c>
      <c r="BB21">
        <f t="shared" si="0"/>
        <v>484.70134543594958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84.824705589290105</v>
      </c>
      <c r="L22">
        <v>20.069119945339271</v>
      </c>
      <c r="M22">
        <v>0</v>
      </c>
      <c r="N22">
        <v>29.554194809553881</v>
      </c>
      <c r="O22">
        <v>49.59994061868224</v>
      </c>
      <c r="P22">
        <v>55.626231162227768</v>
      </c>
      <c r="Q22">
        <v>1.0013558784940133</v>
      </c>
      <c r="R22">
        <v>4.8394753852362076</v>
      </c>
      <c r="S22">
        <v>3.5090662595917639</v>
      </c>
      <c r="T22">
        <v>0</v>
      </c>
      <c r="U22">
        <v>220.15236902525567</v>
      </c>
      <c r="V22">
        <v>0</v>
      </c>
      <c r="W22">
        <v>4.7792166372864902</v>
      </c>
      <c r="X22">
        <v>10.509360331936776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13.509764029117093</v>
      </c>
      <c r="AL22">
        <v>3.2389857641497204</v>
      </c>
      <c r="AM22">
        <v>0</v>
      </c>
      <c r="AN22">
        <v>0</v>
      </c>
      <c r="AO22">
        <v>0</v>
      </c>
      <c r="AP22">
        <v>0.29219489876852428</v>
      </c>
      <c r="AQ22">
        <v>0</v>
      </c>
      <c r="AR22">
        <v>1.6788085201419325</v>
      </c>
      <c r="AS22">
        <v>2.6592694614902936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21.144281637632268</v>
      </c>
      <c r="BB22">
        <f t="shared" si="0"/>
        <v>484.69977667892948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137.69525581760888</v>
      </c>
      <c r="L23">
        <v>20.205411453720153</v>
      </c>
      <c r="M23">
        <v>0</v>
      </c>
      <c r="N23">
        <v>29.554194809553881</v>
      </c>
      <c r="O23">
        <v>49.59994061868224</v>
      </c>
      <c r="P23">
        <v>55.626231162227768</v>
      </c>
      <c r="Q23">
        <v>2.7129927571111936</v>
      </c>
      <c r="R23">
        <v>10.125626994475091</v>
      </c>
      <c r="S23">
        <v>6.3060863234826083</v>
      </c>
      <c r="T23">
        <v>0</v>
      </c>
      <c r="U23">
        <v>220.15236902525567</v>
      </c>
      <c r="V23">
        <v>4.6005778338340075</v>
      </c>
      <c r="W23">
        <v>4.7792166372864902</v>
      </c>
      <c r="X23">
        <v>10.509360331936776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13.509764029117093</v>
      </c>
      <c r="AL23">
        <v>3.2389857641497204</v>
      </c>
      <c r="AM23">
        <v>0</v>
      </c>
      <c r="AN23">
        <v>0</v>
      </c>
      <c r="AO23">
        <v>0</v>
      </c>
      <c r="AP23">
        <v>0.29219489876852428</v>
      </c>
      <c r="AQ23">
        <v>0</v>
      </c>
      <c r="AR23">
        <v>1.6788085201419325</v>
      </c>
      <c r="AS23">
        <v>2.6592694614902936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23.961694773143599</v>
      </c>
      <c r="BB23">
        <f t="shared" si="0"/>
        <v>549.28459166569871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121.73713266570044</v>
      </c>
      <c r="L24">
        <v>20.205411453720153</v>
      </c>
      <c r="M24">
        <v>0</v>
      </c>
      <c r="N24">
        <v>29.554194809553881</v>
      </c>
      <c r="O24">
        <v>49.59994061868224</v>
      </c>
      <c r="P24">
        <v>55.626231162227768</v>
      </c>
      <c r="Q24">
        <v>2.8554543748426719</v>
      </c>
      <c r="R24">
        <v>9.318869640909897</v>
      </c>
      <c r="S24">
        <v>5.9611624942660519</v>
      </c>
      <c r="T24">
        <v>0</v>
      </c>
      <c r="U24">
        <v>220.15236902525567</v>
      </c>
      <c r="V24">
        <v>4.5959555037101127</v>
      </c>
      <c r="W24">
        <v>4.9987136334248294</v>
      </c>
      <c r="X24">
        <v>9.7791322732119426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13.509764029117093</v>
      </c>
      <c r="AL24">
        <v>3.2389857641497204</v>
      </c>
      <c r="AM24">
        <v>0</v>
      </c>
      <c r="AN24">
        <v>0</v>
      </c>
      <c r="AO24">
        <v>0</v>
      </c>
      <c r="AP24">
        <v>0.29219489876852428</v>
      </c>
      <c r="AQ24">
        <v>0</v>
      </c>
      <c r="AR24">
        <v>1.6788085201419325</v>
      </c>
      <c r="AS24">
        <v>2.6592694614902936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23.230918075759412</v>
      </c>
      <c r="BB24">
        <f t="shared" si="0"/>
        <v>532.53267225341392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131.71605529148326</v>
      </c>
      <c r="L25">
        <v>20.069119945339271</v>
      </c>
      <c r="M25">
        <v>0</v>
      </c>
      <c r="N25">
        <v>29.554194809553881</v>
      </c>
      <c r="O25">
        <v>49.59994061868224</v>
      </c>
      <c r="P25">
        <v>55.626231162227768</v>
      </c>
      <c r="Q25">
        <v>2.7831826191967082</v>
      </c>
      <c r="R25">
        <v>8.6944899278781307</v>
      </c>
      <c r="S25">
        <v>5.9480598846686012</v>
      </c>
      <c r="T25">
        <v>0</v>
      </c>
      <c r="U25">
        <v>220.15236902525567</v>
      </c>
      <c r="V25">
        <v>3.9341960297330791</v>
      </c>
      <c r="W25">
        <v>7.6522554564631697</v>
      </c>
      <c r="X25">
        <v>10.508963918436493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13.509764029117093</v>
      </c>
      <c r="AL25">
        <v>3.2389857641497204</v>
      </c>
      <c r="AM25">
        <v>0</v>
      </c>
      <c r="AN25">
        <v>0</v>
      </c>
      <c r="AO25">
        <v>0</v>
      </c>
      <c r="AP25">
        <v>0.29219489876852428</v>
      </c>
      <c r="AQ25">
        <v>0</v>
      </c>
      <c r="AR25">
        <v>1.6788085201419325</v>
      </c>
      <c r="AS25">
        <v>2.6592694614902936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23.726435800956082</v>
      </c>
      <c r="BB25">
        <f t="shared" si="0"/>
        <v>543.89164556163007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160.68729864285143</v>
      </c>
      <c r="L26">
        <v>20.069119945339271</v>
      </c>
      <c r="M26">
        <v>0</v>
      </c>
      <c r="N26">
        <v>29.554194809553881</v>
      </c>
      <c r="O26">
        <v>49.59994061868224</v>
      </c>
      <c r="P26">
        <v>55.626231162227768</v>
      </c>
      <c r="Q26">
        <v>2.7831826191967082</v>
      </c>
      <c r="R26">
        <v>10.122707966762906</v>
      </c>
      <c r="S26">
        <v>6.3033768891407371</v>
      </c>
      <c r="T26">
        <v>0</v>
      </c>
      <c r="U26">
        <v>220.15236902525567</v>
      </c>
      <c r="V26">
        <v>4.6007215438168458</v>
      </c>
      <c r="W26">
        <v>7.6522554564631697</v>
      </c>
      <c r="X26">
        <v>10.508963918436493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13.509764029117093</v>
      </c>
      <c r="AL26">
        <v>3.2389857641497204</v>
      </c>
      <c r="AM26">
        <v>0</v>
      </c>
      <c r="AN26">
        <v>0</v>
      </c>
      <c r="AO26">
        <v>0</v>
      </c>
      <c r="AP26">
        <v>0.29219489876852428</v>
      </c>
      <c r="AQ26">
        <v>0</v>
      </c>
      <c r="AR26">
        <v>1.6788085201419325</v>
      </c>
      <c r="AS26">
        <v>2.6592694614902936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25.12528056145284</v>
      </c>
      <c r="BB26">
        <f t="shared" si="0"/>
        <v>575.95798645895036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164.311781994809</v>
      </c>
      <c r="L27">
        <v>62.753539112296735</v>
      </c>
      <c r="M27">
        <v>0</v>
      </c>
      <c r="N27">
        <v>29.554194809553881</v>
      </c>
      <c r="O27">
        <v>49.59994061868224</v>
      </c>
      <c r="P27">
        <v>55.626231162227768</v>
      </c>
      <c r="Q27">
        <v>2.7831826191967082</v>
      </c>
      <c r="R27">
        <v>10.122707966762906</v>
      </c>
      <c r="S27">
        <v>6.3033768891407371</v>
      </c>
      <c r="T27">
        <v>0</v>
      </c>
      <c r="U27">
        <v>220.15236902525567</v>
      </c>
      <c r="V27">
        <v>4.6007215438168458</v>
      </c>
      <c r="W27">
        <v>10.311962734697174</v>
      </c>
      <c r="X27">
        <v>36.69613694878938</v>
      </c>
      <c r="Y27">
        <v>0</v>
      </c>
      <c r="Z27">
        <v>0.27878766437069502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5.0913951208515957</v>
      </c>
      <c r="AI27">
        <v>0</v>
      </c>
      <c r="AJ27">
        <v>0</v>
      </c>
      <c r="AK27">
        <v>13.509764029117093</v>
      </c>
      <c r="AL27">
        <v>3.2389857641497204</v>
      </c>
      <c r="AM27">
        <v>0</v>
      </c>
      <c r="AN27">
        <v>0</v>
      </c>
      <c r="AO27">
        <v>0</v>
      </c>
      <c r="AP27">
        <v>0.29219489876852428</v>
      </c>
      <c r="AQ27">
        <v>0</v>
      </c>
      <c r="AR27">
        <v>1.6788085201419325</v>
      </c>
      <c r="AS27">
        <v>2.6592694614902936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28.581931990001522</v>
      </c>
      <c r="BB27">
        <f t="shared" si="0"/>
        <v>655.19634528276276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62.753677554092427</v>
      </c>
      <c r="M28">
        <v>0</v>
      </c>
      <c r="N28">
        <v>29.554194809553881</v>
      </c>
      <c r="O28">
        <v>49.59994061868224</v>
      </c>
      <c r="P28">
        <v>55.626231162227768</v>
      </c>
      <c r="Q28">
        <v>2.7831826191967082</v>
      </c>
      <c r="R28">
        <v>10.122707966762906</v>
      </c>
      <c r="S28">
        <v>6.3033768891407371</v>
      </c>
      <c r="T28">
        <v>0</v>
      </c>
      <c r="U28">
        <v>220.15236902525567</v>
      </c>
      <c r="V28">
        <v>4.6007215438168458</v>
      </c>
      <c r="W28">
        <v>10.311962734697174</v>
      </c>
      <c r="X28">
        <v>37.385160608122789</v>
      </c>
      <c r="Y28">
        <v>0</v>
      </c>
      <c r="Z28">
        <v>1.6610168566061363</v>
      </c>
      <c r="AA28">
        <v>0</v>
      </c>
      <c r="AB28">
        <v>0.68472336130244205</v>
      </c>
      <c r="AC28">
        <v>0</v>
      </c>
      <c r="AD28">
        <v>2.2353024812147773</v>
      </c>
      <c r="AE28">
        <v>4.2129263886453758</v>
      </c>
      <c r="AF28">
        <v>0</v>
      </c>
      <c r="AG28">
        <v>0</v>
      </c>
      <c r="AH28">
        <v>10.910132105197246</v>
      </c>
      <c r="AI28">
        <v>0</v>
      </c>
      <c r="AJ28">
        <v>0</v>
      </c>
      <c r="AK28">
        <v>13.509764029117093</v>
      </c>
      <c r="AL28">
        <v>3.2389857641497204</v>
      </c>
      <c r="AM28">
        <v>0</v>
      </c>
      <c r="AN28">
        <v>0</v>
      </c>
      <c r="AO28">
        <v>0</v>
      </c>
      <c r="AP28">
        <v>0.29219489876852428</v>
      </c>
      <c r="AQ28">
        <v>0</v>
      </c>
      <c r="AR28">
        <v>1.6788085201419325</v>
      </c>
      <c r="AS28">
        <v>2.6592694614902936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29.033796432227028</v>
      </c>
      <c r="BB28">
        <f t="shared" si="0"/>
        <v>665.5546349607647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62.66084961158311</v>
      </c>
      <c r="M29">
        <v>0</v>
      </c>
      <c r="N29">
        <v>29.554194809553881</v>
      </c>
      <c r="O29">
        <v>49.59994061868224</v>
      </c>
      <c r="P29">
        <v>55.626231162227768</v>
      </c>
      <c r="Q29">
        <v>2.7831826191967082</v>
      </c>
      <c r="R29">
        <v>10.122707966762906</v>
      </c>
      <c r="S29">
        <v>6.3033768891407371</v>
      </c>
      <c r="T29">
        <v>0</v>
      </c>
      <c r="U29">
        <v>217.35357363046654</v>
      </c>
      <c r="V29">
        <v>4.6007215438168458</v>
      </c>
      <c r="W29">
        <v>10.311962734697174</v>
      </c>
      <c r="X29">
        <v>37.385160608122789</v>
      </c>
      <c r="Y29">
        <v>0</v>
      </c>
      <c r="Z29">
        <v>1.812119818409518</v>
      </c>
      <c r="AA29">
        <v>0</v>
      </c>
      <c r="AB29">
        <v>1.3694464646211646</v>
      </c>
      <c r="AC29">
        <v>0</v>
      </c>
      <c r="AD29">
        <v>2.2353024812147773</v>
      </c>
      <c r="AE29">
        <v>8.4258530363180952</v>
      </c>
      <c r="AF29">
        <v>0</v>
      </c>
      <c r="AG29">
        <v>0</v>
      </c>
      <c r="AH29">
        <v>17.383477233876015</v>
      </c>
      <c r="AI29">
        <v>0</v>
      </c>
      <c r="AJ29">
        <v>0</v>
      </c>
      <c r="AK29">
        <v>13.509764029117093</v>
      </c>
      <c r="AL29">
        <v>3.2389857641497204</v>
      </c>
      <c r="AM29">
        <v>0</v>
      </c>
      <c r="AN29">
        <v>0</v>
      </c>
      <c r="AO29">
        <v>0</v>
      </c>
      <c r="AP29">
        <v>0.48699132122730115</v>
      </c>
      <c r="AQ29">
        <v>0</v>
      </c>
      <c r="AR29">
        <v>2.798014376956794</v>
      </c>
      <c r="AS29">
        <v>2.6592694614902936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29.449475561775191</v>
      </c>
      <c r="BB29">
        <f t="shared" si="0"/>
        <v>675.0834326146653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62.263433840639372</v>
      </c>
      <c r="M30">
        <v>0</v>
      </c>
      <c r="N30">
        <v>29.554194809553881</v>
      </c>
      <c r="O30">
        <v>49.59994061868224</v>
      </c>
      <c r="P30">
        <v>55.626231162227768</v>
      </c>
      <c r="Q30">
        <v>2.7831826191967082</v>
      </c>
      <c r="R30">
        <v>10.122707966762906</v>
      </c>
      <c r="S30">
        <v>6.3033768891407371</v>
      </c>
      <c r="T30">
        <v>0</v>
      </c>
      <c r="U30">
        <v>217.35357363046654</v>
      </c>
      <c r="V30">
        <v>4.6007215438168458</v>
      </c>
      <c r="W30">
        <v>10.311962734697174</v>
      </c>
      <c r="X30">
        <v>37.385160608122789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4.6738144909204751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13.509764029117093</v>
      </c>
      <c r="AL30">
        <v>3.2389857641497204</v>
      </c>
      <c r="AM30">
        <v>1.338749407430599</v>
      </c>
      <c r="AN30">
        <v>0</v>
      </c>
      <c r="AO30">
        <v>0</v>
      </c>
      <c r="AP30">
        <v>0.48699132122730115</v>
      </c>
      <c r="AQ30">
        <v>0</v>
      </c>
      <c r="AR30">
        <v>6.9950359423919837</v>
      </c>
      <c r="AS30">
        <v>4.2275564370695049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30.456988295152964</v>
      </c>
      <c r="BB30">
        <f t="shared" si="0"/>
        <v>698.17909532094677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62.263433840639372</v>
      </c>
      <c r="M31">
        <v>0</v>
      </c>
      <c r="N31">
        <v>29.554194809553881</v>
      </c>
      <c r="O31">
        <v>49.59994061868224</v>
      </c>
      <c r="P31">
        <v>55.626231162227768</v>
      </c>
      <c r="Q31">
        <v>2.7831826191967082</v>
      </c>
      <c r="R31">
        <v>10.122707966762906</v>
      </c>
      <c r="S31">
        <v>6.3033768891407371</v>
      </c>
      <c r="T31">
        <v>0</v>
      </c>
      <c r="U31">
        <v>217.35357363046654</v>
      </c>
      <c r="V31">
        <v>4.6007215438168458</v>
      </c>
      <c r="W31">
        <v>10.768786274905366</v>
      </c>
      <c r="X31">
        <v>37.385160608122789</v>
      </c>
      <c r="Y31">
        <v>0</v>
      </c>
      <c r="Z31">
        <v>3.3220337132122726</v>
      </c>
      <c r="AA31">
        <v>4.5153666416197034</v>
      </c>
      <c r="AB31">
        <v>6.744524102692548</v>
      </c>
      <c r="AC31">
        <v>0</v>
      </c>
      <c r="AD31">
        <v>7.0107217363807139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13.509764029117093</v>
      </c>
      <c r="AL31">
        <v>3.2389857641497204</v>
      </c>
      <c r="AM31">
        <v>2.6979896908787309</v>
      </c>
      <c r="AN31">
        <v>0</v>
      </c>
      <c r="AO31">
        <v>0</v>
      </c>
      <c r="AP31">
        <v>0.48699132122730115</v>
      </c>
      <c r="AQ31">
        <v>0</v>
      </c>
      <c r="AR31">
        <v>6.9950359423919837</v>
      </c>
      <c r="AS31">
        <v>4.2275564370695049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31.346978468650832</v>
      </c>
      <c r="BB31">
        <f t="shared" si="0"/>
        <v>718.58073609237442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62.263433840639372</v>
      </c>
      <c r="M32">
        <v>0</v>
      </c>
      <c r="N32">
        <v>29.554194809553881</v>
      </c>
      <c r="O32">
        <v>49.59994061868224</v>
      </c>
      <c r="P32">
        <v>55.626231162227768</v>
      </c>
      <c r="Q32">
        <v>2.7831826191967082</v>
      </c>
      <c r="R32">
        <v>10.122707966762906</v>
      </c>
      <c r="S32">
        <v>6.3033768891407371</v>
      </c>
      <c r="T32">
        <v>0</v>
      </c>
      <c r="U32">
        <v>217.35357363046654</v>
      </c>
      <c r="V32">
        <v>4.6007215438168458</v>
      </c>
      <c r="W32">
        <v>10.768786274905366</v>
      </c>
      <c r="X32">
        <v>37.385160608122789</v>
      </c>
      <c r="Y32">
        <v>0</v>
      </c>
      <c r="Z32">
        <v>3.3220337132122726</v>
      </c>
      <c r="AA32">
        <v>7.1214331496556031</v>
      </c>
      <c r="AB32">
        <v>10.147598697557921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13.509764029117093</v>
      </c>
      <c r="AL32">
        <v>3.2389857641497204</v>
      </c>
      <c r="AM32">
        <v>4.0572299743268632</v>
      </c>
      <c r="AN32">
        <v>0</v>
      </c>
      <c r="AO32">
        <v>0</v>
      </c>
      <c r="AP32">
        <v>0.48699132122730115</v>
      </c>
      <c r="AQ32">
        <v>0</v>
      </c>
      <c r="AR32">
        <v>2.798014376956794</v>
      </c>
      <c r="AS32">
        <v>4.2275564370695049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31.494742764961238</v>
      </c>
      <c r="BB32">
        <f t="shared" si="0"/>
        <v>721.96800280827426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62.263433840639372</v>
      </c>
      <c r="M33">
        <v>0</v>
      </c>
      <c r="N33">
        <v>29.554194809553881</v>
      </c>
      <c r="O33">
        <v>49.59994061868224</v>
      </c>
      <c r="P33">
        <v>55.626231162227768</v>
      </c>
      <c r="Q33">
        <v>2.7831826191967082</v>
      </c>
      <c r="R33">
        <v>10.122707966762906</v>
      </c>
      <c r="S33">
        <v>6.3033768891407371</v>
      </c>
      <c r="T33">
        <v>0</v>
      </c>
      <c r="U33">
        <v>217.35357363046654</v>
      </c>
      <c r="V33">
        <v>4.6007215438168458</v>
      </c>
      <c r="W33">
        <v>10.768786274905366</v>
      </c>
      <c r="X33">
        <v>37.385160608122789</v>
      </c>
      <c r="Y33">
        <v>0</v>
      </c>
      <c r="Z33">
        <v>3.3220337132122726</v>
      </c>
      <c r="AA33">
        <v>7.1214331496556031</v>
      </c>
      <c r="AB33">
        <v>10.147598697557921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13.509764029117093</v>
      </c>
      <c r="AL33">
        <v>3.2389857641497204</v>
      </c>
      <c r="AM33">
        <v>4.0572299743268632</v>
      </c>
      <c r="AN33">
        <v>0</v>
      </c>
      <c r="AO33">
        <v>0</v>
      </c>
      <c r="AP33">
        <v>0.34089387184303899</v>
      </c>
      <c r="AQ33">
        <v>0</v>
      </c>
      <c r="AR33">
        <v>1.6788085201419325</v>
      </c>
      <c r="AS33">
        <v>4.2275564370695049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31.441853086762116</v>
      </c>
      <c r="BB33">
        <f t="shared" si="0"/>
        <v>720.75558918027434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62.263433840639372</v>
      </c>
      <c r="M34">
        <v>0</v>
      </c>
      <c r="N34">
        <v>29.554194809553881</v>
      </c>
      <c r="O34">
        <v>49.59994061868224</v>
      </c>
      <c r="P34">
        <v>55.626231162227768</v>
      </c>
      <c r="Q34">
        <v>2.7831826191967082</v>
      </c>
      <c r="R34">
        <v>10.122707966762906</v>
      </c>
      <c r="S34">
        <v>6.3033768891407371</v>
      </c>
      <c r="T34">
        <v>0</v>
      </c>
      <c r="U34">
        <v>217.35357363046654</v>
      </c>
      <c r="V34">
        <v>4.6007215438168458</v>
      </c>
      <c r="W34">
        <v>10.768786274905366</v>
      </c>
      <c r="X34">
        <v>37.385160608122789</v>
      </c>
      <c r="Y34">
        <v>0</v>
      </c>
      <c r="Z34">
        <v>3.3220337132122726</v>
      </c>
      <c r="AA34">
        <v>7.1214331496556031</v>
      </c>
      <c r="AB34">
        <v>10.147598697557921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13.509764029117093</v>
      </c>
      <c r="AL34">
        <v>3.2389857641497204</v>
      </c>
      <c r="AM34">
        <v>4.0572299743268632</v>
      </c>
      <c r="AN34">
        <v>0</v>
      </c>
      <c r="AO34">
        <v>0</v>
      </c>
      <c r="AP34">
        <v>0.29219489876852428</v>
      </c>
      <c r="AQ34">
        <v>0</v>
      </c>
      <c r="AR34">
        <v>2.798014376956794</v>
      </c>
      <c r="AS34">
        <v>2.6592694614902936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31.421045878923248</v>
      </c>
      <c r="BB34">
        <f t="shared" si="0"/>
        <v>720.27861629627432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62.263433840639372</v>
      </c>
      <c r="M35">
        <v>0</v>
      </c>
      <c r="N35">
        <v>29.554194809553881</v>
      </c>
      <c r="O35">
        <v>49.59994061868224</v>
      </c>
      <c r="P35">
        <v>55.626231162227768</v>
      </c>
      <c r="Q35">
        <v>2.7831826191967082</v>
      </c>
      <c r="R35">
        <v>10.122707966762906</v>
      </c>
      <c r="S35">
        <v>6.3033768891407371</v>
      </c>
      <c r="T35">
        <v>0</v>
      </c>
      <c r="U35">
        <v>217.35357363046654</v>
      </c>
      <c r="V35">
        <v>4.6007215438168458</v>
      </c>
      <c r="W35">
        <v>10.768786274905366</v>
      </c>
      <c r="X35">
        <v>37.385160608122789</v>
      </c>
      <c r="Y35">
        <v>0</v>
      </c>
      <c r="Z35">
        <v>3.317573206011271</v>
      </c>
      <c r="AA35">
        <v>7.1214331496556031</v>
      </c>
      <c r="AB35">
        <v>10.147598697557921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13.509764029117093</v>
      </c>
      <c r="AL35">
        <v>3.2389857641497204</v>
      </c>
      <c r="AM35">
        <v>2.6979896908787309</v>
      </c>
      <c r="AN35">
        <v>0</v>
      </c>
      <c r="AO35">
        <v>0</v>
      </c>
      <c r="AP35">
        <v>0.38959310999791269</v>
      </c>
      <c r="AQ35">
        <v>0</v>
      </c>
      <c r="AR35">
        <v>6.9950359423919837</v>
      </c>
      <c r="AS35">
        <v>2.6592694614902936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31.543549932538692</v>
      </c>
      <c r="BB35">
        <f t="shared" si="0"/>
        <v>723.08683122867433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62.263433840639372</v>
      </c>
      <c r="M36">
        <v>0</v>
      </c>
      <c r="N36">
        <v>29.554194809553881</v>
      </c>
      <c r="O36">
        <v>49.59994061868224</v>
      </c>
      <c r="P36">
        <v>55.626231162227768</v>
      </c>
      <c r="Q36">
        <v>2.7831826191967082</v>
      </c>
      <c r="R36">
        <v>10.122707966762906</v>
      </c>
      <c r="S36">
        <v>6.3033768891407371</v>
      </c>
      <c r="T36">
        <v>0</v>
      </c>
      <c r="U36">
        <v>217.35357363046654</v>
      </c>
      <c r="V36">
        <v>4.6007215438168458</v>
      </c>
      <c r="W36">
        <v>10.768786274905366</v>
      </c>
      <c r="X36">
        <v>37.385160608122789</v>
      </c>
      <c r="Y36">
        <v>0</v>
      </c>
      <c r="Z36">
        <v>3.317573206011271</v>
      </c>
      <c r="AA36">
        <v>4.5049553454393658</v>
      </c>
      <c r="AB36">
        <v>6.744524102692548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13.509764029117093</v>
      </c>
      <c r="AL36">
        <v>3.2389857641497204</v>
      </c>
      <c r="AM36">
        <v>1.3524099914422874</v>
      </c>
      <c r="AN36">
        <v>0</v>
      </c>
      <c r="AO36">
        <v>0</v>
      </c>
      <c r="AP36">
        <v>0.38959310999791269</v>
      </c>
      <c r="AQ36">
        <v>0</v>
      </c>
      <c r="AR36">
        <v>6.9950359423919837</v>
      </c>
      <c r="AS36">
        <v>2.6592694614902936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31.220485955024454</v>
      </c>
      <c r="BB36">
        <f t="shared" si="0"/>
        <v>715.6810919163745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62.263433840639372</v>
      </c>
      <c r="M37">
        <v>0</v>
      </c>
      <c r="N37">
        <v>29.554194809553881</v>
      </c>
      <c r="O37">
        <v>49.59994061868224</v>
      </c>
      <c r="P37">
        <v>55.626231162227768</v>
      </c>
      <c r="Q37">
        <v>2.7831826191967082</v>
      </c>
      <c r="R37">
        <v>10.122707966762906</v>
      </c>
      <c r="S37">
        <v>6.3033768891407371</v>
      </c>
      <c r="T37">
        <v>0</v>
      </c>
      <c r="U37">
        <v>217.35357363046654</v>
      </c>
      <c r="V37">
        <v>4.6007215438168458</v>
      </c>
      <c r="W37">
        <v>10.768786274905366</v>
      </c>
      <c r="X37">
        <v>37.385160608122789</v>
      </c>
      <c r="Y37">
        <v>0</v>
      </c>
      <c r="Z37">
        <v>1.812119818409518</v>
      </c>
      <c r="AA37">
        <v>0.96105705906908778</v>
      </c>
      <c r="AB37">
        <v>1.3694464646211646</v>
      </c>
      <c r="AC37">
        <v>0</v>
      </c>
      <c r="AD37">
        <v>7.0107217363807139</v>
      </c>
      <c r="AE37">
        <v>8.4258530363180952</v>
      </c>
      <c r="AF37">
        <v>0</v>
      </c>
      <c r="AG37">
        <v>0</v>
      </c>
      <c r="AH37">
        <v>23.953801346900441</v>
      </c>
      <c r="AI37">
        <v>0.97958020538509694</v>
      </c>
      <c r="AJ37">
        <v>0</v>
      </c>
      <c r="AK37">
        <v>13.509764029117093</v>
      </c>
      <c r="AL37">
        <v>3.2389857641497204</v>
      </c>
      <c r="AM37">
        <v>0</v>
      </c>
      <c r="AN37">
        <v>0</v>
      </c>
      <c r="AO37">
        <v>0</v>
      </c>
      <c r="AP37">
        <v>0.38959310999791269</v>
      </c>
      <c r="AQ37">
        <v>0</v>
      </c>
      <c r="AR37">
        <v>2.798014376956794</v>
      </c>
      <c r="AS37">
        <v>2.6592694614902936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30.003258271745608</v>
      </c>
      <c r="BB37">
        <f t="shared" si="0"/>
        <v>687.77804009537454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164.311781994809</v>
      </c>
      <c r="L38">
        <v>62.263433840639372</v>
      </c>
      <c r="M38">
        <v>0</v>
      </c>
      <c r="N38">
        <v>29.554194809553881</v>
      </c>
      <c r="O38">
        <v>49.59994061868224</v>
      </c>
      <c r="P38">
        <v>55.626231162227768</v>
      </c>
      <c r="Q38">
        <v>2.7831826191967082</v>
      </c>
      <c r="R38">
        <v>10.122707966762906</v>
      </c>
      <c r="S38">
        <v>6.3033768891407371</v>
      </c>
      <c r="T38">
        <v>0</v>
      </c>
      <c r="U38">
        <v>217.35357363046654</v>
      </c>
      <c r="V38">
        <v>4.6007215438168458</v>
      </c>
      <c r="W38">
        <v>10.768786274905366</v>
      </c>
      <c r="X38">
        <v>37.385160608122789</v>
      </c>
      <c r="Y38">
        <v>0</v>
      </c>
      <c r="Z38">
        <v>0.27878766437069502</v>
      </c>
      <c r="AA38">
        <v>0</v>
      </c>
      <c r="AB38">
        <v>0.68472336130244205</v>
      </c>
      <c r="AC38">
        <v>0</v>
      </c>
      <c r="AD38">
        <v>4.6738144909204751</v>
      </c>
      <c r="AE38">
        <v>8.4258530363180952</v>
      </c>
      <c r="AF38">
        <v>0</v>
      </c>
      <c r="AG38">
        <v>0</v>
      </c>
      <c r="AH38">
        <v>17.965351139949906</v>
      </c>
      <c r="AI38">
        <v>0.97958020538509694</v>
      </c>
      <c r="AJ38">
        <v>0</v>
      </c>
      <c r="AK38">
        <v>13.509764029117093</v>
      </c>
      <c r="AL38">
        <v>3.2389857641497204</v>
      </c>
      <c r="AM38">
        <v>0</v>
      </c>
      <c r="AN38">
        <v>0</v>
      </c>
      <c r="AO38">
        <v>0</v>
      </c>
      <c r="AP38">
        <v>0.38959310999791269</v>
      </c>
      <c r="AQ38">
        <v>0</v>
      </c>
      <c r="AR38">
        <v>2.798014376956794</v>
      </c>
      <c r="AS38">
        <v>2.6592694614902936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29.522371435408196</v>
      </c>
      <c r="BB38">
        <f t="shared" si="0"/>
        <v>676.75445716287447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164.311781994809</v>
      </c>
      <c r="L39">
        <v>62.263433840639372</v>
      </c>
      <c r="M39">
        <v>0</v>
      </c>
      <c r="N39">
        <v>29.554194809553881</v>
      </c>
      <c r="O39">
        <v>49.59994061868224</v>
      </c>
      <c r="P39">
        <v>55.626231162227768</v>
      </c>
      <c r="Q39">
        <v>2.6503219876106536</v>
      </c>
      <c r="R39">
        <v>10.122707966762906</v>
      </c>
      <c r="S39">
        <v>6.3033768891407371</v>
      </c>
      <c r="T39">
        <v>0</v>
      </c>
      <c r="U39">
        <v>217.35357363046654</v>
      </c>
      <c r="V39">
        <v>4.6007215438168458</v>
      </c>
      <c r="W39">
        <v>10.768786274905366</v>
      </c>
      <c r="X39">
        <v>37.385160608122789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2.3369072454602375</v>
      </c>
      <c r="AE39">
        <v>8.4258530363180952</v>
      </c>
      <c r="AF39">
        <v>0</v>
      </c>
      <c r="AG39">
        <v>0</v>
      </c>
      <c r="AH39">
        <v>11.976900673450221</v>
      </c>
      <c r="AI39">
        <v>0.97958020538509694</v>
      </c>
      <c r="AJ39">
        <v>0</v>
      </c>
      <c r="AK39">
        <v>13.509764029117093</v>
      </c>
      <c r="AL39">
        <v>3.2389857641497204</v>
      </c>
      <c r="AM39">
        <v>0</v>
      </c>
      <c r="AN39">
        <v>0</v>
      </c>
      <c r="AO39">
        <v>0</v>
      </c>
      <c r="AP39">
        <v>1.4285079816322268</v>
      </c>
      <c r="AQ39">
        <v>0</v>
      </c>
      <c r="AR39">
        <v>3.3576173053642249</v>
      </c>
      <c r="AS39">
        <v>3.4093196389062821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29.226713289232574</v>
      </c>
      <c r="BB39">
        <f t="shared" si="0"/>
        <v>669.97695391728882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164.311781994809</v>
      </c>
      <c r="L40">
        <v>62.263433840639372</v>
      </c>
      <c r="M40">
        <v>0</v>
      </c>
      <c r="N40">
        <v>29.554194809553881</v>
      </c>
      <c r="O40">
        <v>49.59994061868224</v>
      </c>
      <c r="P40">
        <v>55.626231162227768</v>
      </c>
      <c r="Q40">
        <v>2.6503219876106536</v>
      </c>
      <c r="R40">
        <v>10.122707966762906</v>
      </c>
      <c r="S40">
        <v>6.3033768891407371</v>
      </c>
      <c r="T40">
        <v>0</v>
      </c>
      <c r="U40">
        <v>217.35357363046654</v>
      </c>
      <c r="V40">
        <v>4.6007215438168458</v>
      </c>
      <c r="W40">
        <v>10.768786274905366</v>
      </c>
      <c r="X40">
        <v>37.385160608122789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8.4258530363180952</v>
      </c>
      <c r="AF40">
        <v>0</v>
      </c>
      <c r="AG40">
        <v>0</v>
      </c>
      <c r="AH40">
        <v>11.976900673450221</v>
      </c>
      <c r="AI40">
        <v>0.97958020538509694</v>
      </c>
      <c r="AJ40">
        <v>0</v>
      </c>
      <c r="AK40">
        <v>13.509764029117093</v>
      </c>
      <c r="AL40">
        <v>3.2389857641497204</v>
      </c>
      <c r="AM40">
        <v>0</v>
      </c>
      <c r="AN40">
        <v>0</v>
      </c>
      <c r="AO40">
        <v>0</v>
      </c>
      <c r="AP40">
        <v>1.4285079816322268</v>
      </c>
      <c r="AQ40">
        <v>0</v>
      </c>
      <c r="AR40">
        <v>6.9950359423919837</v>
      </c>
      <c r="AS40">
        <v>4.2275564370695049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29.315276963563321</v>
      </c>
      <c r="BB40">
        <f t="shared" si="0"/>
        <v>672.00713843268886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164.311781994809</v>
      </c>
      <c r="L41">
        <v>62.263433840639372</v>
      </c>
      <c r="M41">
        <v>0</v>
      </c>
      <c r="N41">
        <v>29.554194809553881</v>
      </c>
      <c r="O41">
        <v>49.59994061868224</v>
      </c>
      <c r="P41">
        <v>55.626231162227768</v>
      </c>
      <c r="Q41">
        <v>2.6503219876106536</v>
      </c>
      <c r="R41">
        <v>10.122707966762906</v>
      </c>
      <c r="S41">
        <v>6.3033768891407371</v>
      </c>
      <c r="T41">
        <v>0</v>
      </c>
      <c r="U41">
        <v>217.35357363046654</v>
      </c>
      <c r="V41">
        <v>4.6007215438168458</v>
      </c>
      <c r="W41">
        <v>10.768786274905366</v>
      </c>
      <c r="X41">
        <v>37.385160608122789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11.976900673450221</v>
      </c>
      <c r="AI41">
        <v>0</v>
      </c>
      <c r="AJ41">
        <v>0</v>
      </c>
      <c r="AK41">
        <v>13.509764029117093</v>
      </c>
      <c r="AL41">
        <v>3.2389857641497204</v>
      </c>
      <c r="AM41">
        <v>0</v>
      </c>
      <c r="AN41">
        <v>0</v>
      </c>
      <c r="AO41">
        <v>0</v>
      </c>
      <c r="AP41">
        <v>1.4285079816322268</v>
      </c>
      <c r="AQ41">
        <v>0</v>
      </c>
      <c r="AR41">
        <v>6.9950359423919837</v>
      </c>
      <c r="AS41">
        <v>4.2275564370695049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29.274330510978224</v>
      </c>
      <c r="BB41">
        <f t="shared" si="0"/>
        <v>671.06850467988875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164.311781994809</v>
      </c>
      <c r="L42">
        <v>62.263433840639372</v>
      </c>
      <c r="M42">
        <v>0</v>
      </c>
      <c r="N42">
        <v>29.554194809553881</v>
      </c>
      <c r="O42">
        <v>49.59994061868224</v>
      </c>
      <c r="P42">
        <v>55.626231162227768</v>
      </c>
      <c r="Q42">
        <v>2.6503219876106536</v>
      </c>
      <c r="R42">
        <v>10.122707966762906</v>
      </c>
      <c r="S42">
        <v>6.3033768891407371</v>
      </c>
      <c r="T42">
        <v>0</v>
      </c>
      <c r="U42">
        <v>217.35357363046654</v>
      </c>
      <c r="V42">
        <v>4.6007215438168458</v>
      </c>
      <c r="W42">
        <v>10.768786274905366</v>
      </c>
      <c r="X42">
        <v>37.385160608122789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11.976900673450221</v>
      </c>
      <c r="AI42">
        <v>0</v>
      </c>
      <c r="AJ42">
        <v>0</v>
      </c>
      <c r="AK42">
        <v>13.509764029117093</v>
      </c>
      <c r="AL42">
        <v>3.2389857641497204</v>
      </c>
      <c r="AM42">
        <v>0</v>
      </c>
      <c r="AN42">
        <v>0</v>
      </c>
      <c r="AO42">
        <v>0</v>
      </c>
      <c r="AP42">
        <v>1.4285079816322268</v>
      </c>
      <c r="AQ42">
        <v>0</v>
      </c>
      <c r="AR42">
        <v>3.3576173053642249</v>
      </c>
      <c r="AS42">
        <v>3.4093196389062821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28.972518274081875</v>
      </c>
      <c r="BB42">
        <f t="shared" si="0"/>
        <v>664.1499284742888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164.311781994809</v>
      </c>
      <c r="L43">
        <v>62.263433840639372</v>
      </c>
      <c r="M43">
        <v>0</v>
      </c>
      <c r="N43">
        <v>29.554194809553881</v>
      </c>
      <c r="O43">
        <v>49.59994061868224</v>
      </c>
      <c r="P43">
        <v>55.626231162227768</v>
      </c>
      <c r="Q43">
        <v>2.6503219876106536</v>
      </c>
      <c r="R43">
        <v>10.122707966762906</v>
      </c>
      <c r="S43">
        <v>6.3033768891407371</v>
      </c>
      <c r="T43">
        <v>0</v>
      </c>
      <c r="U43">
        <v>218.98105203050605</v>
      </c>
      <c r="V43">
        <v>4.6007215438168458</v>
      </c>
      <c r="W43">
        <v>10.768786274905366</v>
      </c>
      <c r="X43">
        <v>37.385160608122789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5.3338423221665616</v>
      </c>
      <c r="AI43">
        <v>0</v>
      </c>
      <c r="AJ43">
        <v>0</v>
      </c>
      <c r="AK43">
        <v>13.509764029117093</v>
      </c>
      <c r="AL43">
        <v>3.2389857641497204</v>
      </c>
      <c r="AM43">
        <v>0</v>
      </c>
      <c r="AN43">
        <v>0</v>
      </c>
      <c r="AO43">
        <v>0</v>
      </c>
      <c r="AP43">
        <v>0.38959310999791269</v>
      </c>
      <c r="AQ43">
        <v>0</v>
      </c>
      <c r="AR43">
        <v>3.3576173053642249</v>
      </c>
      <c r="AS43">
        <v>3.4093196389062821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28.658905896318192</v>
      </c>
      <c r="BB43">
        <f t="shared" si="0"/>
        <v>656.96085238880642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164.311781994809</v>
      </c>
      <c r="L44">
        <v>62.263433840639372</v>
      </c>
      <c r="M44">
        <v>0</v>
      </c>
      <c r="N44">
        <v>29.554194809553881</v>
      </c>
      <c r="O44">
        <v>49.59994061868224</v>
      </c>
      <c r="P44">
        <v>55.626231162227768</v>
      </c>
      <c r="Q44">
        <v>2.6503219876106536</v>
      </c>
      <c r="R44">
        <v>10.122707966762906</v>
      </c>
      <c r="S44">
        <v>6.3033768891407371</v>
      </c>
      <c r="T44">
        <v>0</v>
      </c>
      <c r="U44">
        <v>219.12655642156503</v>
      </c>
      <c r="V44">
        <v>4.6007215438168458</v>
      </c>
      <c r="W44">
        <v>10.768786274905366</v>
      </c>
      <c r="X44">
        <v>37.385160608122789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13.509764029117093</v>
      </c>
      <c r="AL44">
        <v>3.2389857641497204</v>
      </c>
      <c r="AM44">
        <v>0</v>
      </c>
      <c r="AN44">
        <v>0</v>
      </c>
      <c r="AO44">
        <v>0</v>
      </c>
      <c r="AP44">
        <v>0.38959310999791269</v>
      </c>
      <c r="AQ44">
        <v>0</v>
      </c>
      <c r="AR44">
        <v>1.6788085201419325</v>
      </c>
      <c r="AS44">
        <v>2.6592694614902936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28.164406743114235</v>
      </c>
      <c r="BB44">
        <f t="shared" si="0"/>
        <v>645.62522825961923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164.311781994809</v>
      </c>
      <c r="L45">
        <v>62.263433840639372</v>
      </c>
      <c r="M45">
        <v>0</v>
      </c>
      <c r="N45">
        <v>29.554194809553881</v>
      </c>
      <c r="O45">
        <v>49.59994061868224</v>
      </c>
      <c r="P45">
        <v>55.626231162227768</v>
      </c>
      <c r="Q45">
        <v>2.6503219876106536</v>
      </c>
      <c r="R45">
        <v>10.122707966762906</v>
      </c>
      <c r="S45">
        <v>6.3033768891407371</v>
      </c>
      <c r="T45">
        <v>0</v>
      </c>
      <c r="U45">
        <v>219.12655642156503</v>
      </c>
      <c r="V45">
        <v>4.6007215438168458</v>
      </c>
      <c r="W45">
        <v>10.768786274905366</v>
      </c>
      <c r="X45">
        <v>37.385160608122789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13.509764029117093</v>
      </c>
      <c r="AL45">
        <v>3.2389857641497204</v>
      </c>
      <c r="AM45">
        <v>0</v>
      </c>
      <c r="AN45">
        <v>0</v>
      </c>
      <c r="AO45">
        <v>0</v>
      </c>
      <c r="AP45">
        <v>0.58438953245668956</v>
      </c>
      <c r="AQ45">
        <v>0</v>
      </c>
      <c r="AR45">
        <v>1.6788085201419325</v>
      </c>
      <c r="AS45">
        <v>2.6592694614902936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28.172549233573008</v>
      </c>
      <c r="BB45">
        <f t="shared" si="0"/>
        <v>645.81188219161925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164.311781994809</v>
      </c>
      <c r="L46">
        <v>62.263433840639372</v>
      </c>
      <c r="M46">
        <v>0</v>
      </c>
      <c r="N46">
        <v>29.554194809553881</v>
      </c>
      <c r="O46">
        <v>49.59994061868224</v>
      </c>
      <c r="P46">
        <v>55.626231162227768</v>
      </c>
      <c r="Q46">
        <v>2.6503219876106536</v>
      </c>
      <c r="R46">
        <v>10.122707966762906</v>
      </c>
      <c r="S46">
        <v>6.3033768891407371</v>
      </c>
      <c r="T46">
        <v>0</v>
      </c>
      <c r="U46">
        <v>219.12655642156503</v>
      </c>
      <c r="V46">
        <v>4.6007215438168458</v>
      </c>
      <c r="W46">
        <v>10.768786274905366</v>
      </c>
      <c r="X46">
        <v>37.385160608122789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13.509764029117093</v>
      </c>
      <c r="AL46">
        <v>3.2389857641497204</v>
      </c>
      <c r="AM46">
        <v>0</v>
      </c>
      <c r="AN46">
        <v>0</v>
      </c>
      <c r="AO46">
        <v>0</v>
      </c>
      <c r="AP46">
        <v>0.58438953245668956</v>
      </c>
      <c r="AQ46">
        <v>0</v>
      </c>
      <c r="AR46">
        <v>1.6788085201419325</v>
      </c>
      <c r="AS46">
        <v>2.6592694614902936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28.172549233573008</v>
      </c>
      <c r="BB46">
        <f t="shared" si="0"/>
        <v>645.81188219161925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164.311781994809</v>
      </c>
      <c r="L47">
        <v>62.263433840639372</v>
      </c>
      <c r="M47">
        <v>0</v>
      </c>
      <c r="N47">
        <v>29.554194809553881</v>
      </c>
      <c r="O47">
        <v>49.59994061868224</v>
      </c>
      <c r="P47">
        <v>55.626231162227768</v>
      </c>
      <c r="Q47">
        <v>2.6503219876106536</v>
      </c>
      <c r="R47">
        <v>10.122707966762906</v>
      </c>
      <c r="S47">
        <v>6.3033768891407371</v>
      </c>
      <c r="T47">
        <v>0</v>
      </c>
      <c r="U47">
        <v>219.12655642156503</v>
      </c>
      <c r="V47">
        <v>4.6007215438168458</v>
      </c>
      <c r="W47">
        <v>10.768786274905366</v>
      </c>
      <c r="X47">
        <v>37.385160608122789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13.509764029117093</v>
      </c>
      <c r="AL47">
        <v>0.64779715282994399</v>
      </c>
      <c r="AM47">
        <v>0</v>
      </c>
      <c r="AN47">
        <v>0</v>
      </c>
      <c r="AO47">
        <v>0</v>
      </c>
      <c r="AP47">
        <v>0.58438953245668956</v>
      </c>
      <c r="AQ47">
        <v>0</v>
      </c>
      <c r="AR47">
        <v>1.6788085201419325</v>
      </c>
      <c r="AS47">
        <v>2.6592694614902936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28.06423754961984</v>
      </c>
      <c r="BB47">
        <f t="shared" si="0"/>
        <v>643.32900526425271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164.311781994809</v>
      </c>
      <c r="L48">
        <v>62.263433840639372</v>
      </c>
      <c r="M48">
        <v>0</v>
      </c>
      <c r="N48">
        <v>29.554194809553881</v>
      </c>
      <c r="O48">
        <v>49.59994061868224</v>
      </c>
      <c r="P48">
        <v>55.626231162227768</v>
      </c>
      <c r="Q48">
        <v>2.6503219876106536</v>
      </c>
      <c r="R48">
        <v>10.122707966762906</v>
      </c>
      <c r="S48">
        <v>6.3033768891407371</v>
      </c>
      <c r="T48">
        <v>0</v>
      </c>
      <c r="U48">
        <v>219.12655642156503</v>
      </c>
      <c r="V48">
        <v>4.6007215438168458</v>
      </c>
      <c r="W48">
        <v>10.768786274905366</v>
      </c>
      <c r="X48">
        <v>37.385160608122789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13.509764029117093</v>
      </c>
      <c r="AL48">
        <v>0.64779715282994399</v>
      </c>
      <c r="AM48">
        <v>0</v>
      </c>
      <c r="AN48">
        <v>0</v>
      </c>
      <c r="AO48">
        <v>0</v>
      </c>
      <c r="AP48">
        <v>0.58438953245668956</v>
      </c>
      <c r="AQ48">
        <v>0</v>
      </c>
      <c r="AR48">
        <v>1.6788085201419325</v>
      </c>
      <c r="AS48">
        <v>2.6592694614902936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28.06423754961984</v>
      </c>
      <c r="BB48">
        <f t="shared" si="0"/>
        <v>643.32900526425271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164.3074924238154</v>
      </c>
      <c r="L49">
        <v>62.262290292995587</v>
      </c>
      <c r="M49">
        <v>0</v>
      </c>
      <c r="N49">
        <v>29.554194809553881</v>
      </c>
      <c r="O49">
        <v>49.597127643199201</v>
      </c>
      <c r="P49">
        <v>53.7602275515668</v>
      </c>
      <c r="Q49">
        <v>2.6303080956095952</v>
      </c>
      <c r="R49">
        <v>10.122707966762906</v>
      </c>
      <c r="S49">
        <v>6.3033768891407371</v>
      </c>
      <c r="T49">
        <v>0</v>
      </c>
      <c r="U49">
        <v>219.12655642156503</v>
      </c>
      <c r="V49">
        <v>4.6007215438168458</v>
      </c>
      <c r="W49">
        <v>10.768786274905366</v>
      </c>
      <c r="X49">
        <v>37.385160608122789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13.509764029117093</v>
      </c>
      <c r="AL49">
        <v>0.64779715282994399</v>
      </c>
      <c r="AM49">
        <v>0</v>
      </c>
      <c r="AN49">
        <v>0</v>
      </c>
      <c r="AO49">
        <v>0</v>
      </c>
      <c r="AP49">
        <v>0.58438953245668956</v>
      </c>
      <c r="AQ49">
        <v>0</v>
      </c>
      <c r="AR49">
        <v>1.6788085201419325</v>
      </c>
      <c r="AS49">
        <v>2.6592694614902936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27.985057331274334</v>
      </c>
      <c r="BB49">
        <f t="shared" si="0"/>
        <v>641.51392188581588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164.3074924238154</v>
      </c>
      <c r="L50">
        <v>62.262290292995587</v>
      </c>
      <c r="M50">
        <v>0</v>
      </c>
      <c r="N50">
        <v>29.554194809553881</v>
      </c>
      <c r="O50">
        <v>49.597127643199201</v>
      </c>
      <c r="P50">
        <v>53.7602275515668</v>
      </c>
      <c r="Q50">
        <v>2.6303080956095952</v>
      </c>
      <c r="R50">
        <v>10.122707966762906</v>
      </c>
      <c r="S50">
        <v>6.3033768891407371</v>
      </c>
      <c r="T50">
        <v>0</v>
      </c>
      <c r="U50">
        <v>219.12655642156503</v>
      </c>
      <c r="V50">
        <v>4.6007215438168458</v>
      </c>
      <c r="W50">
        <v>10.768786274905366</v>
      </c>
      <c r="X50">
        <v>37.385160608122789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13.509764029117093</v>
      </c>
      <c r="AL50">
        <v>0.64779715282994399</v>
      </c>
      <c r="AM50">
        <v>0</v>
      </c>
      <c r="AN50">
        <v>0</v>
      </c>
      <c r="AO50">
        <v>0</v>
      </c>
      <c r="AP50">
        <v>0.58438953245668956</v>
      </c>
      <c r="AQ50">
        <v>0</v>
      </c>
      <c r="AR50">
        <v>1.6788085201419325</v>
      </c>
      <c r="AS50">
        <v>2.6592694614902936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27.985057331274334</v>
      </c>
      <c r="BB50">
        <f t="shared" si="0"/>
        <v>641.51392188581588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167.31408304616428</v>
      </c>
      <c r="L51">
        <v>62.262073286734868</v>
      </c>
      <c r="M51">
        <v>0</v>
      </c>
      <c r="N51">
        <v>29.554194809553881</v>
      </c>
      <c r="O51">
        <v>49.583885518792826</v>
      </c>
      <c r="P51">
        <v>53.762022737638681</v>
      </c>
      <c r="Q51">
        <v>2.6306702587512873</v>
      </c>
      <c r="R51">
        <v>10.122707966762906</v>
      </c>
      <c r="S51">
        <v>6.3033768891407371</v>
      </c>
      <c r="T51">
        <v>0</v>
      </c>
      <c r="U51">
        <v>219.12655642156503</v>
      </c>
      <c r="V51">
        <v>4.6007215438168458</v>
      </c>
      <c r="W51">
        <v>10.768786274905366</v>
      </c>
      <c r="X51">
        <v>37.385160608122789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13.509764029117093</v>
      </c>
      <c r="AL51">
        <v>3.2389857641497204</v>
      </c>
      <c r="AM51">
        <v>0</v>
      </c>
      <c r="AN51">
        <v>0</v>
      </c>
      <c r="AO51">
        <v>0</v>
      </c>
      <c r="AP51">
        <v>0.58438953245668956</v>
      </c>
      <c r="AQ51">
        <v>0</v>
      </c>
      <c r="AR51">
        <v>6.9950359423919837</v>
      </c>
      <c r="AS51">
        <v>2.6592694614902936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28.440790395026962</v>
      </c>
      <c r="BB51">
        <f t="shared" si="0"/>
        <v>651.96089369652816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164.3076874767832</v>
      </c>
      <c r="L52">
        <v>62.262073286734868</v>
      </c>
      <c r="M52">
        <v>0</v>
      </c>
      <c r="N52">
        <v>29.554194809553881</v>
      </c>
      <c r="O52">
        <v>49.59994061868224</v>
      </c>
      <c r="P52">
        <v>53.762022737638681</v>
      </c>
      <c r="Q52">
        <v>2.6306702587512873</v>
      </c>
      <c r="R52">
        <v>10.122707966762906</v>
      </c>
      <c r="S52">
        <v>6.3033768891407371</v>
      </c>
      <c r="T52">
        <v>0</v>
      </c>
      <c r="U52">
        <v>219.12655642156503</v>
      </c>
      <c r="V52">
        <v>4.6007215438168458</v>
      </c>
      <c r="W52">
        <v>10.768786274905366</v>
      </c>
      <c r="X52">
        <v>37.385160608122789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13.509764029117093</v>
      </c>
      <c r="AL52">
        <v>13.544849727831625</v>
      </c>
      <c r="AM52">
        <v>0</v>
      </c>
      <c r="AN52">
        <v>0</v>
      </c>
      <c r="AO52">
        <v>0</v>
      </c>
      <c r="AP52">
        <v>0.38959310999791269</v>
      </c>
      <c r="AQ52">
        <v>0</v>
      </c>
      <c r="AR52">
        <v>6.9950359423919837</v>
      </c>
      <c r="AS52">
        <v>2.6592694614902936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28.738436786625353</v>
      </c>
      <c r="BB52">
        <f t="shared" si="0"/>
        <v>658.78397437666126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164.30859190307623</v>
      </c>
      <c r="L53">
        <v>62.262073286734868</v>
      </c>
      <c r="M53">
        <v>0</v>
      </c>
      <c r="N53">
        <v>29.554194809553881</v>
      </c>
      <c r="O53">
        <v>49.59994061868224</v>
      </c>
      <c r="P53">
        <v>53.762022737638681</v>
      </c>
      <c r="Q53">
        <v>2.6306702587512873</v>
      </c>
      <c r="R53">
        <v>10.122707966762906</v>
      </c>
      <c r="S53">
        <v>6.3033768891407371</v>
      </c>
      <c r="T53">
        <v>0</v>
      </c>
      <c r="U53">
        <v>219.12655642156503</v>
      </c>
      <c r="V53">
        <v>4.6007215438168458</v>
      </c>
      <c r="W53">
        <v>10.768786274905366</v>
      </c>
      <c r="X53">
        <v>37.385160608122789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13.509764029117093</v>
      </c>
      <c r="AL53">
        <v>13.544849727831625</v>
      </c>
      <c r="AM53">
        <v>0</v>
      </c>
      <c r="AN53">
        <v>0</v>
      </c>
      <c r="AO53">
        <v>0</v>
      </c>
      <c r="AP53">
        <v>0.38959310999791269</v>
      </c>
      <c r="AQ53">
        <v>0</v>
      </c>
      <c r="AR53">
        <v>2.2384114485493631</v>
      </c>
      <c r="AS53">
        <v>2.6592694614902936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28.539647687801782</v>
      </c>
      <c r="BB53">
        <f t="shared" si="0"/>
        <v>654.22704340793541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164.3068002917118</v>
      </c>
      <c r="L54">
        <v>62.262073286734868</v>
      </c>
      <c r="M54">
        <v>0</v>
      </c>
      <c r="N54">
        <v>29.554194809553881</v>
      </c>
      <c r="O54">
        <v>49.59994061868224</v>
      </c>
      <c r="P54">
        <v>53.762022737638681</v>
      </c>
      <c r="Q54">
        <v>2.6306702587512873</v>
      </c>
      <c r="R54">
        <v>10.122707966762906</v>
      </c>
      <c r="S54">
        <v>6.3033768891407371</v>
      </c>
      <c r="T54">
        <v>0</v>
      </c>
      <c r="U54">
        <v>219.12655642156503</v>
      </c>
      <c r="V54">
        <v>4.6007215438168458</v>
      </c>
      <c r="W54">
        <v>10.768786274905366</v>
      </c>
      <c r="X54">
        <v>37.385160608122789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13.509764029117093</v>
      </c>
      <c r="AL54">
        <v>13.544849727831625</v>
      </c>
      <c r="AM54">
        <v>0</v>
      </c>
      <c r="AN54">
        <v>0</v>
      </c>
      <c r="AO54">
        <v>0</v>
      </c>
      <c r="AP54">
        <v>0.38959310999791269</v>
      </c>
      <c r="AQ54">
        <v>0</v>
      </c>
      <c r="AR54">
        <v>1.6788085201419325</v>
      </c>
      <c r="AS54">
        <v>2.6592694614902936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28.516181396039315</v>
      </c>
      <c r="BB54">
        <f t="shared" si="0"/>
        <v>653.6891151599259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164.30709810839647</v>
      </c>
      <c r="L55">
        <v>62.262946940511256</v>
      </c>
      <c r="M55">
        <v>0</v>
      </c>
      <c r="N55">
        <v>29.554194809553881</v>
      </c>
      <c r="O55">
        <v>49.59994061868224</v>
      </c>
      <c r="P55">
        <v>53.762022737638681</v>
      </c>
      <c r="Q55">
        <v>2.6306702587512873</v>
      </c>
      <c r="R55">
        <v>10.122707966762906</v>
      </c>
      <c r="S55">
        <v>6.3033768891407371</v>
      </c>
      <c r="T55">
        <v>0</v>
      </c>
      <c r="U55">
        <v>219.12655642156503</v>
      </c>
      <c r="V55">
        <v>4.6007215438168458</v>
      </c>
      <c r="W55">
        <v>10.995874173052229</v>
      </c>
      <c r="X55">
        <v>37.385160608122789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13.509764029117093</v>
      </c>
      <c r="AL55">
        <v>13.544849727831625</v>
      </c>
      <c r="AM55">
        <v>0</v>
      </c>
      <c r="AN55">
        <v>0</v>
      </c>
      <c r="AO55">
        <v>0</v>
      </c>
      <c r="AP55">
        <v>0.29219489876852428</v>
      </c>
      <c r="AQ55">
        <v>0</v>
      </c>
      <c r="AR55">
        <v>1.6788085201419325</v>
      </c>
      <c r="AS55">
        <v>2.6592694614902936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28.521651392417724</v>
      </c>
      <c r="BB55">
        <f t="shared" si="0"/>
        <v>653.81450632092628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161.46068421417996</v>
      </c>
      <c r="L56">
        <v>62.262111335919293</v>
      </c>
      <c r="M56">
        <v>0</v>
      </c>
      <c r="N56">
        <v>29.554194809553881</v>
      </c>
      <c r="O56">
        <v>49.59994061868224</v>
      </c>
      <c r="P56">
        <v>53.762022737638681</v>
      </c>
      <c r="Q56">
        <v>2.6306702587512873</v>
      </c>
      <c r="R56">
        <v>10.122707966762906</v>
      </c>
      <c r="S56">
        <v>6.3033768891407371</v>
      </c>
      <c r="T56">
        <v>0</v>
      </c>
      <c r="U56">
        <v>219.12655642156503</v>
      </c>
      <c r="V56">
        <v>4.6007215438168458</v>
      </c>
      <c r="W56">
        <v>10.995874173052229</v>
      </c>
      <c r="X56">
        <v>37.385160608122789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13.509764029117093</v>
      </c>
      <c r="AL56">
        <v>3.2389857641497204</v>
      </c>
      <c r="AM56">
        <v>0</v>
      </c>
      <c r="AN56">
        <v>0</v>
      </c>
      <c r="AO56">
        <v>0</v>
      </c>
      <c r="AP56">
        <v>0.29219489876852428</v>
      </c>
      <c r="AQ56">
        <v>0</v>
      </c>
      <c r="AR56">
        <v>1.6788085201419325</v>
      </c>
      <c r="AS56">
        <v>2.6592694614902936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27.971851249685649</v>
      </c>
      <c r="BB56">
        <f t="shared" si="0"/>
        <v>641.21119300116777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164.3080927563195</v>
      </c>
      <c r="L57">
        <v>62.262111335919293</v>
      </c>
      <c r="M57">
        <v>0</v>
      </c>
      <c r="N57">
        <v>29.554194809553881</v>
      </c>
      <c r="O57">
        <v>49.59994061868224</v>
      </c>
      <c r="P57">
        <v>53.762022737638681</v>
      </c>
      <c r="Q57">
        <v>2.6306702587512873</v>
      </c>
      <c r="R57">
        <v>10.122707966762906</v>
      </c>
      <c r="S57">
        <v>6.3033768891407371</v>
      </c>
      <c r="T57">
        <v>0</v>
      </c>
      <c r="U57">
        <v>219.12655642156503</v>
      </c>
      <c r="V57">
        <v>4.6007215438168458</v>
      </c>
      <c r="W57">
        <v>10.995874173052229</v>
      </c>
      <c r="X57">
        <v>37.385160608122789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13.509764029117093</v>
      </c>
      <c r="AL57">
        <v>0.64779715282994399</v>
      </c>
      <c r="AM57">
        <v>0</v>
      </c>
      <c r="AN57">
        <v>0</v>
      </c>
      <c r="AO57">
        <v>0</v>
      </c>
      <c r="AP57">
        <v>0.29219489876852428</v>
      </c>
      <c r="AQ57">
        <v>0</v>
      </c>
      <c r="AR57">
        <v>2.5182130452932583</v>
      </c>
      <c r="AS57">
        <v>2.6592694614902936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28.01764835194523</v>
      </c>
      <c r="BB57">
        <f t="shared" si="0"/>
        <v>642.26102035487941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164.30704720758303</v>
      </c>
      <c r="L58">
        <v>62.262729343328665</v>
      </c>
      <c r="M58">
        <v>0</v>
      </c>
      <c r="N58">
        <v>29.554194809553881</v>
      </c>
      <c r="O58">
        <v>49.59994061868224</v>
      </c>
      <c r="P58">
        <v>53.762022737638681</v>
      </c>
      <c r="Q58">
        <v>2.6306702587512873</v>
      </c>
      <c r="R58">
        <v>10.122707966762906</v>
      </c>
      <c r="S58">
        <v>6.3033768891407371</v>
      </c>
      <c r="T58">
        <v>0</v>
      </c>
      <c r="U58">
        <v>219.12655642156503</v>
      </c>
      <c r="V58">
        <v>4.6007215438168458</v>
      </c>
      <c r="W58">
        <v>10.995874173052229</v>
      </c>
      <c r="X58">
        <v>37.385160608122789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13.509764029117093</v>
      </c>
      <c r="AL58">
        <v>0.64779715282994399</v>
      </c>
      <c r="AM58">
        <v>0</v>
      </c>
      <c r="AN58">
        <v>0</v>
      </c>
      <c r="AO58">
        <v>0</v>
      </c>
      <c r="AP58">
        <v>0.29219489876852428</v>
      </c>
      <c r="AQ58">
        <v>0</v>
      </c>
      <c r="AR58">
        <v>2.5182130452932583</v>
      </c>
      <c r="AS58">
        <v>2.6592694614902936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28.017630480717752</v>
      </c>
      <c r="BB58">
        <f t="shared" si="0"/>
        <v>642.26061068477975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164.30660352471568</v>
      </c>
      <c r="L59">
        <v>62.263050248729733</v>
      </c>
      <c r="M59">
        <v>0</v>
      </c>
      <c r="N59">
        <v>29.554194809553881</v>
      </c>
      <c r="O59">
        <v>49.59994061868224</v>
      </c>
      <c r="P59">
        <v>53.762022737638681</v>
      </c>
      <c r="Q59">
        <v>2.6306702587512873</v>
      </c>
      <c r="R59">
        <v>10.122707966762906</v>
      </c>
      <c r="S59">
        <v>6.3033768891407371</v>
      </c>
      <c r="T59">
        <v>0</v>
      </c>
      <c r="U59">
        <v>219.12655642156503</v>
      </c>
      <c r="V59">
        <v>4.6007215438168458</v>
      </c>
      <c r="W59">
        <v>10.995874173052229</v>
      </c>
      <c r="X59">
        <v>37.385160608122789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13.509764029117093</v>
      </c>
      <c r="AL59">
        <v>0.64779715282994399</v>
      </c>
      <c r="AM59">
        <v>0</v>
      </c>
      <c r="AN59">
        <v>0</v>
      </c>
      <c r="AO59">
        <v>0</v>
      </c>
      <c r="AP59">
        <v>0.29219489876852428</v>
      </c>
      <c r="AQ59">
        <v>0</v>
      </c>
      <c r="AR59">
        <v>2.5182130452932583</v>
      </c>
      <c r="AS59">
        <v>2.6592694614902936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28.017625348619671</v>
      </c>
      <c r="BB59">
        <f t="shared" si="0"/>
        <v>642.2604930394117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164.30773275874844</v>
      </c>
      <c r="L60">
        <v>62.262073286734868</v>
      </c>
      <c r="M60">
        <v>0</v>
      </c>
      <c r="N60">
        <v>29.554194809553881</v>
      </c>
      <c r="O60">
        <v>49.59994061868224</v>
      </c>
      <c r="P60">
        <v>53.762022737638681</v>
      </c>
      <c r="Q60">
        <v>2.6306702587512873</v>
      </c>
      <c r="R60">
        <v>10.122707966762906</v>
      </c>
      <c r="S60">
        <v>6.3033768891407371</v>
      </c>
      <c r="T60">
        <v>0</v>
      </c>
      <c r="U60">
        <v>219.12655642156503</v>
      </c>
      <c r="V60">
        <v>4.6007215438168458</v>
      </c>
      <c r="W60">
        <v>10.995874173052229</v>
      </c>
      <c r="X60">
        <v>37.385160608122789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0.72734212304320589</v>
      </c>
      <c r="AI60">
        <v>0</v>
      </c>
      <c r="AJ60">
        <v>0</v>
      </c>
      <c r="AK60">
        <v>13.509764029117093</v>
      </c>
      <c r="AL60">
        <v>0.64779715282994399</v>
      </c>
      <c r="AM60">
        <v>0</v>
      </c>
      <c r="AN60">
        <v>0</v>
      </c>
      <c r="AO60">
        <v>0</v>
      </c>
      <c r="AP60">
        <v>0.29219489876852428</v>
      </c>
      <c r="AQ60">
        <v>0</v>
      </c>
      <c r="AR60">
        <v>2.5182130452932583</v>
      </c>
      <c r="AS60">
        <v>2.6592694614902936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28.048034614334053</v>
      </c>
      <c r="BB60">
        <f t="shared" si="0"/>
        <v>642.95757816877835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164.30863599855317</v>
      </c>
      <c r="L61">
        <v>62.262073286734868</v>
      </c>
      <c r="M61">
        <v>0</v>
      </c>
      <c r="N61">
        <v>29.554194809553881</v>
      </c>
      <c r="O61">
        <v>49.59994061868224</v>
      </c>
      <c r="P61">
        <v>53.762022737638681</v>
      </c>
      <c r="Q61">
        <v>2.6306702587512873</v>
      </c>
      <c r="R61">
        <v>10.122707966762906</v>
      </c>
      <c r="S61">
        <v>6.3033768891407371</v>
      </c>
      <c r="T61">
        <v>0</v>
      </c>
      <c r="U61">
        <v>219.12655642156503</v>
      </c>
      <c r="V61">
        <v>4.6007215438168458</v>
      </c>
      <c r="W61">
        <v>10.995874173052229</v>
      </c>
      <c r="X61">
        <v>37.385160608122789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5.9884504664996872</v>
      </c>
      <c r="AI61">
        <v>0</v>
      </c>
      <c r="AJ61">
        <v>0</v>
      </c>
      <c r="AK61">
        <v>13.509764029117093</v>
      </c>
      <c r="AL61">
        <v>0.64779715282994399</v>
      </c>
      <c r="AM61">
        <v>0</v>
      </c>
      <c r="AN61">
        <v>0</v>
      </c>
      <c r="AO61">
        <v>0</v>
      </c>
      <c r="AP61">
        <v>0.29219489876852428</v>
      </c>
      <c r="AQ61">
        <v>0</v>
      </c>
      <c r="AR61">
        <v>1.9586101168858272</v>
      </c>
      <c r="AS61">
        <v>2.6592694614902936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28.244595296106951</v>
      </c>
      <c r="BB61">
        <f t="shared" si="0"/>
        <v>647.46342614185926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164.30940996075722</v>
      </c>
      <c r="L62">
        <v>62.262073286734868</v>
      </c>
      <c r="M62">
        <v>0</v>
      </c>
      <c r="N62">
        <v>29.554194809553881</v>
      </c>
      <c r="O62">
        <v>49.59994061868224</v>
      </c>
      <c r="P62">
        <v>53.762022737638681</v>
      </c>
      <c r="Q62">
        <v>2.6306702587512873</v>
      </c>
      <c r="R62">
        <v>10.122707966762906</v>
      </c>
      <c r="S62">
        <v>6.3033768891407371</v>
      </c>
      <c r="T62">
        <v>0</v>
      </c>
      <c r="U62">
        <v>219.12655642156503</v>
      </c>
      <c r="V62">
        <v>4.6007215438168458</v>
      </c>
      <c r="W62">
        <v>10.995874173052229</v>
      </c>
      <c r="X62">
        <v>37.385160608122789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5.9884504664996872</v>
      </c>
      <c r="AI62">
        <v>0</v>
      </c>
      <c r="AJ62">
        <v>0</v>
      </c>
      <c r="AK62">
        <v>13.509764029117093</v>
      </c>
      <c r="AL62">
        <v>0.64779715282994399</v>
      </c>
      <c r="AM62">
        <v>0</v>
      </c>
      <c r="AN62">
        <v>0</v>
      </c>
      <c r="AO62">
        <v>0</v>
      </c>
      <c r="AP62">
        <v>0.29219489876852428</v>
      </c>
      <c r="AQ62">
        <v>0</v>
      </c>
      <c r="AR62">
        <v>1.9586101168858272</v>
      </c>
      <c r="AS62">
        <v>2.6592694614902936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28.244627647727071</v>
      </c>
      <c r="BB62">
        <f t="shared" si="0"/>
        <v>647.46416775244313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164.30903013510539</v>
      </c>
      <c r="L63">
        <v>62.262073286734868</v>
      </c>
      <c r="M63">
        <v>0</v>
      </c>
      <c r="N63">
        <v>29.554194809553881</v>
      </c>
      <c r="O63">
        <v>49.59994061868224</v>
      </c>
      <c r="P63">
        <v>53.762022737638681</v>
      </c>
      <c r="Q63">
        <v>2.6306702587512873</v>
      </c>
      <c r="R63">
        <v>10.122707966762906</v>
      </c>
      <c r="S63">
        <v>6.3033768891407371</v>
      </c>
      <c r="T63">
        <v>0</v>
      </c>
      <c r="U63">
        <v>219.12655642156503</v>
      </c>
      <c r="V63">
        <v>4.6007215438168458</v>
      </c>
      <c r="W63">
        <v>10.995874173052229</v>
      </c>
      <c r="X63">
        <v>37.385160608122789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5.9884504664996872</v>
      </c>
      <c r="AI63">
        <v>0</v>
      </c>
      <c r="AJ63">
        <v>0</v>
      </c>
      <c r="AK63">
        <v>13.509764029117093</v>
      </c>
      <c r="AL63">
        <v>0.64779715282994399</v>
      </c>
      <c r="AM63">
        <v>0</v>
      </c>
      <c r="AN63">
        <v>0</v>
      </c>
      <c r="AO63">
        <v>0</v>
      </c>
      <c r="AP63">
        <v>0.38959310999791269</v>
      </c>
      <c r="AQ63">
        <v>0</v>
      </c>
      <c r="AR63">
        <v>0.27980133166353577</v>
      </c>
      <c r="AS63">
        <v>2.6592694614902936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28.178508809021931</v>
      </c>
      <c r="BB63">
        <f t="shared" si="0"/>
        <v>645.94849619150352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164.30873328845877</v>
      </c>
      <c r="L64">
        <v>62.262073286734868</v>
      </c>
      <c r="M64">
        <v>0</v>
      </c>
      <c r="N64">
        <v>29.554194809553881</v>
      </c>
      <c r="O64">
        <v>49.59994061868224</v>
      </c>
      <c r="P64">
        <v>53.762022737638681</v>
      </c>
      <c r="Q64">
        <v>2.6306702587512873</v>
      </c>
      <c r="R64">
        <v>10.122707966762906</v>
      </c>
      <c r="S64">
        <v>6.3033768891407371</v>
      </c>
      <c r="T64">
        <v>0</v>
      </c>
      <c r="U64">
        <v>219.12655642156503</v>
      </c>
      <c r="V64">
        <v>4.6007215438168458</v>
      </c>
      <c r="W64">
        <v>10.995874173052229</v>
      </c>
      <c r="X64">
        <v>37.385160608122789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5.9884504664996872</v>
      </c>
      <c r="AI64">
        <v>0</v>
      </c>
      <c r="AJ64">
        <v>0</v>
      </c>
      <c r="AK64">
        <v>13.509764029117093</v>
      </c>
      <c r="AL64">
        <v>0.64779715282994399</v>
      </c>
      <c r="AM64">
        <v>0</v>
      </c>
      <c r="AN64">
        <v>0</v>
      </c>
      <c r="AO64">
        <v>0</v>
      </c>
      <c r="AP64">
        <v>0.38959310999791269</v>
      </c>
      <c r="AQ64">
        <v>0</v>
      </c>
      <c r="AR64">
        <v>0.27980133166353577</v>
      </c>
      <c r="AS64">
        <v>2.6592694614902936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28.178496400832099</v>
      </c>
      <c r="BB64">
        <f t="shared" si="0"/>
        <v>645.94821175304662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164.3095264601946</v>
      </c>
      <c r="L65">
        <v>62.262073286734868</v>
      </c>
      <c r="M65">
        <v>0</v>
      </c>
      <c r="N65">
        <v>29.554194809553881</v>
      </c>
      <c r="O65">
        <v>49.59994061868224</v>
      </c>
      <c r="P65">
        <v>53.762022737638681</v>
      </c>
      <c r="Q65">
        <v>2.6306702587512873</v>
      </c>
      <c r="R65">
        <v>10.122707966762906</v>
      </c>
      <c r="S65">
        <v>6.3033768891407371</v>
      </c>
      <c r="T65">
        <v>0</v>
      </c>
      <c r="U65">
        <v>219.12655642156503</v>
      </c>
      <c r="V65">
        <v>4.6007215438168458</v>
      </c>
      <c r="W65">
        <v>10.995874173052229</v>
      </c>
      <c r="X65">
        <v>37.385160608122789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5.9884504664996872</v>
      </c>
      <c r="AI65">
        <v>0</v>
      </c>
      <c r="AJ65">
        <v>0</v>
      </c>
      <c r="AK65">
        <v>13.509764029117093</v>
      </c>
      <c r="AL65">
        <v>0.64779715282994399</v>
      </c>
      <c r="AM65">
        <v>0</v>
      </c>
      <c r="AN65">
        <v>0</v>
      </c>
      <c r="AO65">
        <v>0</v>
      </c>
      <c r="AP65">
        <v>0.19479642245877685</v>
      </c>
      <c r="AQ65">
        <v>0</v>
      </c>
      <c r="AR65">
        <v>1.1192058568148611</v>
      </c>
      <c r="AS65">
        <v>2.6592694614902936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28.205474163022831</v>
      </c>
      <c r="BB65">
        <f t="shared" si="0"/>
        <v>646.56663500020409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164.30706618957058</v>
      </c>
      <c r="L66">
        <v>62.262073286734868</v>
      </c>
      <c r="M66">
        <v>0</v>
      </c>
      <c r="N66">
        <v>29.554194809553881</v>
      </c>
      <c r="O66">
        <v>49.59994061868224</v>
      </c>
      <c r="P66">
        <v>53.762022737638681</v>
      </c>
      <c r="Q66">
        <v>2.6306702587512873</v>
      </c>
      <c r="R66">
        <v>10.122707966762906</v>
      </c>
      <c r="S66">
        <v>6.3033768891407371</v>
      </c>
      <c r="T66">
        <v>0</v>
      </c>
      <c r="U66">
        <v>219.12655642156503</v>
      </c>
      <c r="V66">
        <v>4.6007215438168458</v>
      </c>
      <c r="W66">
        <v>10.995874173052229</v>
      </c>
      <c r="X66">
        <v>37.385160608122789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5.9884504664996872</v>
      </c>
      <c r="AI66">
        <v>0</v>
      </c>
      <c r="AJ66">
        <v>0</v>
      </c>
      <c r="AK66">
        <v>13.509764029117093</v>
      </c>
      <c r="AL66">
        <v>0.64779715282994399</v>
      </c>
      <c r="AM66">
        <v>0</v>
      </c>
      <c r="AN66">
        <v>0</v>
      </c>
      <c r="AO66">
        <v>0</v>
      </c>
      <c r="AP66">
        <v>0.19479642245877685</v>
      </c>
      <c r="AQ66">
        <v>0</v>
      </c>
      <c r="AR66">
        <v>1.1192058568148611</v>
      </c>
      <c r="AS66">
        <v>2.6592694614902936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28.20537132371074</v>
      </c>
      <c r="BB66">
        <f t="shared" si="0"/>
        <v>646.56427756889218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164.30781987980569</v>
      </c>
      <c r="L67">
        <v>62.262073286734868</v>
      </c>
      <c r="M67">
        <v>0</v>
      </c>
      <c r="N67">
        <v>29.554194809553881</v>
      </c>
      <c r="O67">
        <v>49.59994061868224</v>
      </c>
      <c r="P67">
        <v>53.762022737638681</v>
      </c>
      <c r="Q67">
        <v>2.6306702587512873</v>
      </c>
      <c r="R67">
        <v>10.122707966762906</v>
      </c>
      <c r="S67">
        <v>6.3033768891407371</v>
      </c>
      <c r="T67">
        <v>0</v>
      </c>
      <c r="U67">
        <v>219.12655642156503</v>
      </c>
      <c r="V67">
        <v>4.6007215438168458</v>
      </c>
      <c r="W67">
        <v>10.995874173052229</v>
      </c>
      <c r="X67">
        <v>37.385160608122789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5.9884504664996872</v>
      </c>
      <c r="AI67">
        <v>0</v>
      </c>
      <c r="AJ67">
        <v>0</v>
      </c>
      <c r="AK67">
        <v>13.509764029117093</v>
      </c>
      <c r="AL67">
        <v>0.64779715282994399</v>
      </c>
      <c r="AM67">
        <v>0</v>
      </c>
      <c r="AN67">
        <v>0</v>
      </c>
      <c r="AO67">
        <v>0</v>
      </c>
      <c r="AP67">
        <v>0.19479642245877685</v>
      </c>
      <c r="AQ67">
        <v>0</v>
      </c>
      <c r="AR67">
        <v>1.9586101168858272</v>
      </c>
      <c r="AS67">
        <v>2.6592694614902936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28.240489926033543</v>
      </c>
      <c r="BB67">
        <f t="shared" si="0"/>
        <v>647.36931691687539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159.0971318190586</v>
      </c>
      <c r="L68">
        <v>62.262073286734868</v>
      </c>
      <c r="M68">
        <v>0</v>
      </c>
      <c r="N68">
        <v>29.554194809553881</v>
      </c>
      <c r="O68">
        <v>49.59994061868224</v>
      </c>
      <c r="P68">
        <v>53.762022737638681</v>
      </c>
      <c r="Q68">
        <v>2.6306702587512873</v>
      </c>
      <c r="R68">
        <v>10.122707966762906</v>
      </c>
      <c r="S68">
        <v>6.3033768891407371</v>
      </c>
      <c r="T68">
        <v>0</v>
      </c>
      <c r="U68">
        <v>219.12655642156503</v>
      </c>
      <c r="V68">
        <v>4.6007215438168458</v>
      </c>
      <c r="W68">
        <v>10.995874173052229</v>
      </c>
      <c r="X68">
        <v>37.385160608122789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5.9884504664996872</v>
      </c>
      <c r="AI68">
        <v>0</v>
      </c>
      <c r="AJ68">
        <v>0</v>
      </c>
      <c r="AK68">
        <v>13.509764029117093</v>
      </c>
      <c r="AL68">
        <v>0.64779715282994399</v>
      </c>
      <c r="AM68">
        <v>0</v>
      </c>
      <c r="AN68">
        <v>0</v>
      </c>
      <c r="AO68">
        <v>0</v>
      </c>
      <c r="AP68">
        <v>0.19479642245877685</v>
      </c>
      <c r="AQ68">
        <v>0</v>
      </c>
      <c r="AR68">
        <v>1.9586101168858272</v>
      </c>
      <c r="AS68">
        <v>2.6592694614902936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28.022683165094318</v>
      </c>
      <c r="BB68">
        <f t="shared" ref="BB68:BB99" si="1">SUM(B68:AZ68)-BA68</f>
        <v>642.37643561706727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155.58950627298705</v>
      </c>
      <c r="L69">
        <v>62.263433840639372</v>
      </c>
      <c r="M69">
        <v>0</v>
      </c>
      <c r="N69">
        <v>29.554194809553881</v>
      </c>
      <c r="O69">
        <v>49.59994061868224</v>
      </c>
      <c r="P69">
        <v>53.762022737638681</v>
      </c>
      <c r="Q69">
        <v>2.6306702587512873</v>
      </c>
      <c r="R69">
        <v>10.122707966762906</v>
      </c>
      <c r="S69">
        <v>6.3033768891407371</v>
      </c>
      <c r="T69">
        <v>0</v>
      </c>
      <c r="U69">
        <v>220.10018785222292</v>
      </c>
      <c r="V69">
        <v>4.6007215438168458</v>
      </c>
      <c r="W69">
        <v>10.995874173052229</v>
      </c>
      <c r="X69">
        <v>37.385160608122789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13.509764029117093</v>
      </c>
      <c r="AL69">
        <v>0.64779715282994399</v>
      </c>
      <c r="AM69">
        <v>0</v>
      </c>
      <c r="AN69">
        <v>0</v>
      </c>
      <c r="AO69">
        <v>0</v>
      </c>
      <c r="AP69">
        <v>0.38959310999791269</v>
      </c>
      <c r="AQ69">
        <v>0</v>
      </c>
      <c r="AR69">
        <v>1.9586101168858272</v>
      </c>
      <c r="AS69">
        <v>2.6592694614902936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28.175278802412926</v>
      </c>
      <c r="BB69">
        <f t="shared" si="1"/>
        <v>645.87445331272932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164.311781994809</v>
      </c>
      <c r="L70">
        <v>62.263433840639372</v>
      </c>
      <c r="M70">
        <v>0</v>
      </c>
      <c r="N70">
        <v>29.554194809553881</v>
      </c>
      <c r="O70">
        <v>49.59994061868224</v>
      </c>
      <c r="P70">
        <v>53.762022737638681</v>
      </c>
      <c r="Q70">
        <v>2.6306702587512873</v>
      </c>
      <c r="R70">
        <v>10.122707966762906</v>
      </c>
      <c r="S70">
        <v>6.3033768891407371</v>
      </c>
      <c r="T70">
        <v>0</v>
      </c>
      <c r="U70">
        <v>220.15236902525567</v>
      </c>
      <c r="V70">
        <v>4.6007215438168458</v>
      </c>
      <c r="W70">
        <v>10.995874173052229</v>
      </c>
      <c r="X70">
        <v>37.385160608122789</v>
      </c>
      <c r="Y70">
        <v>0</v>
      </c>
      <c r="Z70">
        <v>0.27878766437069502</v>
      </c>
      <c r="AA70">
        <v>0</v>
      </c>
      <c r="AB70">
        <v>1.0270847839699435</v>
      </c>
      <c r="AC70">
        <v>0</v>
      </c>
      <c r="AD70">
        <v>0.33868228835316216</v>
      </c>
      <c r="AE70">
        <v>4.2129263886453758</v>
      </c>
      <c r="AF70">
        <v>0</v>
      </c>
      <c r="AG70">
        <v>0</v>
      </c>
      <c r="AH70">
        <v>17.965351139949906</v>
      </c>
      <c r="AI70">
        <v>0</v>
      </c>
      <c r="AJ70">
        <v>0</v>
      </c>
      <c r="AK70">
        <v>13.509764029117093</v>
      </c>
      <c r="AL70">
        <v>0.64779715282994399</v>
      </c>
      <c r="AM70">
        <v>0</v>
      </c>
      <c r="AN70">
        <v>0</v>
      </c>
      <c r="AO70">
        <v>0</v>
      </c>
      <c r="AP70">
        <v>0.58438953245668956</v>
      </c>
      <c r="AQ70">
        <v>0</v>
      </c>
      <c r="AR70">
        <v>1.9586101168858272</v>
      </c>
      <c r="AS70">
        <v>2.6592694614902936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29.045353531615486</v>
      </c>
      <c r="BB70">
        <f t="shared" si="1"/>
        <v>665.81956349267921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164.311781994809</v>
      </c>
      <c r="L71">
        <v>62.263433840639372</v>
      </c>
      <c r="M71">
        <v>0</v>
      </c>
      <c r="N71">
        <v>29.554194809553881</v>
      </c>
      <c r="O71">
        <v>49.59994061868224</v>
      </c>
      <c r="P71">
        <v>53.803680101704522</v>
      </c>
      <c r="Q71">
        <v>2.6306702587512873</v>
      </c>
      <c r="R71">
        <v>10.122707966762906</v>
      </c>
      <c r="S71">
        <v>6.3033768891407371</v>
      </c>
      <c r="T71">
        <v>0</v>
      </c>
      <c r="U71">
        <v>220.15236902525567</v>
      </c>
      <c r="V71">
        <v>4.6007215438168458</v>
      </c>
      <c r="W71">
        <v>10.995874173052229</v>
      </c>
      <c r="X71">
        <v>37.385160608122789</v>
      </c>
      <c r="Y71">
        <v>0</v>
      </c>
      <c r="Z71">
        <v>1.6610168566061363</v>
      </c>
      <c r="AA71">
        <v>0.96105705906908778</v>
      </c>
      <c r="AB71">
        <v>3.4236162905447713</v>
      </c>
      <c r="AC71">
        <v>0</v>
      </c>
      <c r="AD71">
        <v>2.3369072454602375</v>
      </c>
      <c r="AE71">
        <v>8.4258530363180952</v>
      </c>
      <c r="AF71">
        <v>0</v>
      </c>
      <c r="AG71">
        <v>0</v>
      </c>
      <c r="AH71">
        <v>21.820264469943641</v>
      </c>
      <c r="AI71">
        <v>0</v>
      </c>
      <c r="AJ71">
        <v>0</v>
      </c>
      <c r="AK71">
        <v>13.509764029117093</v>
      </c>
      <c r="AL71">
        <v>0.64779715282994399</v>
      </c>
      <c r="AM71">
        <v>0.68303541724065953</v>
      </c>
      <c r="AN71">
        <v>0</v>
      </c>
      <c r="AO71">
        <v>0</v>
      </c>
      <c r="AP71">
        <v>1.6233044040910038</v>
      </c>
      <c r="AQ71">
        <v>0</v>
      </c>
      <c r="AR71">
        <v>1.9586101168858272</v>
      </c>
      <c r="AS71">
        <v>2.6592694614902936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29.737958228061302</v>
      </c>
      <c r="BB71">
        <f t="shared" si="1"/>
        <v>681.69644914182697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164.311781994809</v>
      </c>
      <c r="L72">
        <v>62.263433840639372</v>
      </c>
      <c r="M72">
        <v>0</v>
      </c>
      <c r="N72">
        <v>29.554194809553881</v>
      </c>
      <c r="O72">
        <v>49.59994061868224</v>
      </c>
      <c r="P72">
        <v>53.803680101704522</v>
      </c>
      <c r="Q72">
        <v>2.6306702587512873</v>
      </c>
      <c r="R72">
        <v>10.122707966762906</v>
      </c>
      <c r="S72">
        <v>6.3033768891407371</v>
      </c>
      <c r="T72">
        <v>0</v>
      </c>
      <c r="U72">
        <v>220.15236902525567</v>
      </c>
      <c r="V72">
        <v>4.6007215438168458</v>
      </c>
      <c r="W72">
        <v>10.995874173052229</v>
      </c>
      <c r="X72">
        <v>37.385160608122789</v>
      </c>
      <c r="Y72">
        <v>0</v>
      </c>
      <c r="Z72">
        <v>1.812119818409518</v>
      </c>
      <c r="AA72">
        <v>4.5049553454393658</v>
      </c>
      <c r="AB72">
        <v>6.8472325810895427</v>
      </c>
      <c r="AC72">
        <v>0</v>
      </c>
      <c r="AD72">
        <v>4.6738144909204751</v>
      </c>
      <c r="AE72">
        <v>8.4258530363180952</v>
      </c>
      <c r="AF72">
        <v>0</v>
      </c>
      <c r="AG72">
        <v>0</v>
      </c>
      <c r="AH72">
        <v>29.093685959924862</v>
      </c>
      <c r="AI72">
        <v>0.97958020538509694</v>
      </c>
      <c r="AJ72">
        <v>0</v>
      </c>
      <c r="AK72">
        <v>13.509764029117093</v>
      </c>
      <c r="AL72">
        <v>0.64779715282994399</v>
      </c>
      <c r="AM72">
        <v>1.2636154182842831</v>
      </c>
      <c r="AN72">
        <v>0</v>
      </c>
      <c r="AO72">
        <v>0</v>
      </c>
      <c r="AP72">
        <v>1.6233044040910038</v>
      </c>
      <c r="AQ72">
        <v>0</v>
      </c>
      <c r="AR72">
        <v>1.9586101168858272</v>
      </c>
      <c r="AS72">
        <v>2.6592694614902936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30.502442878949907</v>
      </c>
      <c r="BB72">
        <f t="shared" si="1"/>
        <v>699.22107097152718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164.311781994809</v>
      </c>
      <c r="L73">
        <v>62.263433840639372</v>
      </c>
      <c r="M73">
        <v>0</v>
      </c>
      <c r="N73">
        <v>29.554194809553881</v>
      </c>
      <c r="O73">
        <v>49.59994061868224</v>
      </c>
      <c r="P73">
        <v>53.840248401260027</v>
      </c>
      <c r="Q73">
        <v>2.6306702587512873</v>
      </c>
      <c r="R73">
        <v>10.122707966762906</v>
      </c>
      <c r="S73">
        <v>6.3033768891407371</v>
      </c>
      <c r="T73">
        <v>0</v>
      </c>
      <c r="U73">
        <v>220.15236902525567</v>
      </c>
      <c r="V73">
        <v>4.6007215438168458</v>
      </c>
      <c r="W73">
        <v>10.995874173052229</v>
      </c>
      <c r="X73">
        <v>37.385160608122789</v>
      </c>
      <c r="Y73">
        <v>0</v>
      </c>
      <c r="Z73">
        <v>3.3220337132122726</v>
      </c>
      <c r="AA73">
        <v>7.1214331496556031</v>
      </c>
      <c r="AB73">
        <v>10.147598697557921</v>
      </c>
      <c r="AC73">
        <v>0</v>
      </c>
      <c r="AD73">
        <v>7.0107217363807139</v>
      </c>
      <c r="AE73">
        <v>12.682225304111876</v>
      </c>
      <c r="AF73">
        <v>0</v>
      </c>
      <c r="AG73">
        <v>0</v>
      </c>
      <c r="AH73">
        <v>33.942633619912343</v>
      </c>
      <c r="AI73">
        <v>4.244847297745773</v>
      </c>
      <c r="AJ73">
        <v>0</v>
      </c>
      <c r="AK73">
        <v>13.509764029117093</v>
      </c>
      <c r="AL73">
        <v>3.2389857641497204</v>
      </c>
      <c r="AM73">
        <v>2.3906237013149654</v>
      </c>
      <c r="AN73">
        <v>0</v>
      </c>
      <c r="AO73">
        <v>0</v>
      </c>
      <c r="AP73">
        <v>1.5583724399916508</v>
      </c>
      <c r="AQ73">
        <v>0</v>
      </c>
      <c r="AR73">
        <v>4.4768228970987263</v>
      </c>
      <c r="AS73">
        <v>2.6592694614902936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31.687150939158272</v>
      </c>
      <c r="BB73">
        <f t="shared" si="1"/>
        <v>726.37866100242752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164.311781994809</v>
      </c>
      <c r="L74">
        <v>62.263433840639372</v>
      </c>
      <c r="M74">
        <v>0</v>
      </c>
      <c r="N74">
        <v>29.554194809553881</v>
      </c>
      <c r="O74">
        <v>49.59994061868224</v>
      </c>
      <c r="P74">
        <v>53.840248401260027</v>
      </c>
      <c r="Q74">
        <v>2.6306702587512873</v>
      </c>
      <c r="R74">
        <v>10.122707966762906</v>
      </c>
      <c r="S74">
        <v>6.3033768891407371</v>
      </c>
      <c r="T74">
        <v>0</v>
      </c>
      <c r="U74">
        <v>220.15236902525567</v>
      </c>
      <c r="V74">
        <v>4.6007215438168458</v>
      </c>
      <c r="W74">
        <v>10.995874173052229</v>
      </c>
      <c r="X74">
        <v>37.385160608122789</v>
      </c>
      <c r="Y74">
        <v>0</v>
      </c>
      <c r="Z74">
        <v>3.3220337132122726</v>
      </c>
      <c r="AA74">
        <v>7.1214331496556031</v>
      </c>
      <c r="AB74">
        <v>10.147598697557921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35.930702279899812</v>
      </c>
      <c r="AI74">
        <v>4.244847297745773</v>
      </c>
      <c r="AJ74">
        <v>0</v>
      </c>
      <c r="AK74">
        <v>13.509764029117093</v>
      </c>
      <c r="AL74">
        <v>10.158637362133032</v>
      </c>
      <c r="AM74">
        <v>4.0572299743268632</v>
      </c>
      <c r="AN74">
        <v>0</v>
      </c>
      <c r="AO74">
        <v>0</v>
      </c>
      <c r="AP74">
        <v>1.4285079816322268</v>
      </c>
      <c r="AQ74">
        <v>0</v>
      </c>
      <c r="AR74">
        <v>4.4768228970987263</v>
      </c>
      <c r="AS74">
        <v>2.6592694614902936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32.123729453793921</v>
      </c>
      <c r="BB74">
        <f t="shared" si="1"/>
        <v>736.38654456041525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164.311781994809</v>
      </c>
      <c r="L75">
        <v>62.263433840639372</v>
      </c>
      <c r="M75">
        <v>0</v>
      </c>
      <c r="N75">
        <v>29.554194809553881</v>
      </c>
      <c r="O75">
        <v>49.59994061868224</v>
      </c>
      <c r="P75">
        <v>53.840248401260027</v>
      </c>
      <c r="Q75">
        <v>2.6306702587512873</v>
      </c>
      <c r="R75">
        <v>10.122707966762906</v>
      </c>
      <c r="S75">
        <v>6.3033768891407371</v>
      </c>
      <c r="T75">
        <v>0</v>
      </c>
      <c r="U75">
        <v>220.15236902525567</v>
      </c>
      <c r="V75">
        <v>4.6007215438168458</v>
      </c>
      <c r="W75">
        <v>10.995874173052229</v>
      </c>
      <c r="X75">
        <v>37.385160608122789</v>
      </c>
      <c r="Y75">
        <v>0</v>
      </c>
      <c r="Z75">
        <v>3.3220337132122726</v>
      </c>
      <c r="AA75">
        <v>7.1214331496556031</v>
      </c>
      <c r="AB75">
        <v>10.147598697557921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35.930702279899812</v>
      </c>
      <c r="AI75">
        <v>4.244847297745773</v>
      </c>
      <c r="AJ75">
        <v>0</v>
      </c>
      <c r="AK75">
        <v>13.509764029117093</v>
      </c>
      <c r="AL75">
        <v>10.158637362133032</v>
      </c>
      <c r="AM75">
        <v>4.0572299743268632</v>
      </c>
      <c r="AN75">
        <v>0</v>
      </c>
      <c r="AO75">
        <v>0</v>
      </c>
      <c r="AP75">
        <v>0.58438953245668956</v>
      </c>
      <c r="AQ75">
        <v>0</v>
      </c>
      <c r="AR75">
        <v>4.4768228970987263</v>
      </c>
      <c r="AS75">
        <v>2.6592694614902936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32.088445302618382</v>
      </c>
      <c r="BB75">
        <f t="shared" si="1"/>
        <v>735.57771026241517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164.311781994809</v>
      </c>
      <c r="L76">
        <v>62.263433840639372</v>
      </c>
      <c r="M76">
        <v>0</v>
      </c>
      <c r="N76">
        <v>29.554194809553881</v>
      </c>
      <c r="O76">
        <v>49.59994061868224</v>
      </c>
      <c r="P76">
        <v>53.840248401260027</v>
      </c>
      <c r="Q76">
        <v>2.6306702587512873</v>
      </c>
      <c r="R76">
        <v>10.122707966762906</v>
      </c>
      <c r="S76">
        <v>6.3033768891407371</v>
      </c>
      <c r="T76">
        <v>0</v>
      </c>
      <c r="U76">
        <v>220.15236902525567</v>
      </c>
      <c r="V76">
        <v>4.6007215438168458</v>
      </c>
      <c r="W76">
        <v>10.995874173052229</v>
      </c>
      <c r="X76">
        <v>37.385160608122789</v>
      </c>
      <c r="Y76">
        <v>0</v>
      </c>
      <c r="Z76">
        <v>3.3220337132122726</v>
      </c>
      <c r="AA76">
        <v>7.1214331496556031</v>
      </c>
      <c r="AB76">
        <v>6.744524102692548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29.942251813400127</v>
      </c>
      <c r="AI76">
        <v>4.244847297745773</v>
      </c>
      <c r="AJ76">
        <v>0</v>
      </c>
      <c r="AK76">
        <v>13.509764029117093</v>
      </c>
      <c r="AL76">
        <v>10.158637362133032</v>
      </c>
      <c r="AM76">
        <v>4.0572299743268632</v>
      </c>
      <c r="AN76">
        <v>0</v>
      </c>
      <c r="AO76">
        <v>0</v>
      </c>
      <c r="AP76">
        <v>0.38959310999791269</v>
      </c>
      <c r="AQ76">
        <v>0</v>
      </c>
      <c r="AR76">
        <v>4.4768228970987263</v>
      </c>
      <c r="AS76">
        <v>2.6592694614902936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31.68773706459454</v>
      </c>
      <c r="BB76">
        <f t="shared" si="1"/>
        <v>726.39209701661525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164.311781994809</v>
      </c>
      <c r="L77">
        <v>62.263433840639372</v>
      </c>
      <c r="M77">
        <v>0</v>
      </c>
      <c r="N77">
        <v>29.554194809553881</v>
      </c>
      <c r="O77">
        <v>49.59994061868224</v>
      </c>
      <c r="P77">
        <v>53.840248401260027</v>
      </c>
      <c r="Q77">
        <v>2.6306702587512873</v>
      </c>
      <c r="R77">
        <v>10.122707966762906</v>
      </c>
      <c r="S77">
        <v>6.3033768891407371</v>
      </c>
      <c r="T77">
        <v>0</v>
      </c>
      <c r="U77">
        <v>220.15236902525567</v>
      </c>
      <c r="V77">
        <v>4.6007215438168458</v>
      </c>
      <c r="W77">
        <v>10.995874173052229</v>
      </c>
      <c r="X77">
        <v>37.385160608122789</v>
      </c>
      <c r="Y77">
        <v>0</v>
      </c>
      <c r="Z77">
        <v>3.3220337132122726</v>
      </c>
      <c r="AA77">
        <v>7.1214331496556031</v>
      </c>
      <c r="AB77">
        <v>6.744524102692548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23.953801346900441</v>
      </c>
      <c r="AI77">
        <v>4.244847297745773</v>
      </c>
      <c r="AJ77">
        <v>0</v>
      </c>
      <c r="AK77">
        <v>13.509764029117093</v>
      </c>
      <c r="AL77">
        <v>10.158637362133032</v>
      </c>
      <c r="AM77">
        <v>2.6979896908787309</v>
      </c>
      <c r="AN77">
        <v>0</v>
      </c>
      <c r="AO77">
        <v>0</v>
      </c>
      <c r="AP77">
        <v>0.58438953245668956</v>
      </c>
      <c r="AQ77">
        <v>0</v>
      </c>
      <c r="AR77">
        <v>4.4768228970987263</v>
      </c>
      <c r="AS77">
        <v>2.6592694614902936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31.388746081705499</v>
      </c>
      <c r="BB77">
        <f t="shared" si="1"/>
        <v>719.53819367201538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164.311781994809</v>
      </c>
      <c r="L78">
        <v>62.263433840639372</v>
      </c>
      <c r="M78">
        <v>0</v>
      </c>
      <c r="N78">
        <v>29.554194809553881</v>
      </c>
      <c r="O78">
        <v>49.59994061868224</v>
      </c>
      <c r="P78">
        <v>53.840248401260027</v>
      </c>
      <c r="Q78">
        <v>2.6306702587512873</v>
      </c>
      <c r="R78">
        <v>10.122707966762906</v>
      </c>
      <c r="S78">
        <v>6.3033768891407371</v>
      </c>
      <c r="T78">
        <v>0</v>
      </c>
      <c r="U78">
        <v>220.15236902525567</v>
      </c>
      <c r="V78">
        <v>4.6007215438168458</v>
      </c>
      <c r="W78">
        <v>10.995874173052229</v>
      </c>
      <c r="X78">
        <v>37.385160608122789</v>
      </c>
      <c r="Y78">
        <v>0</v>
      </c>
      <c r="Z78">
        <v>3.3220337132122726</v>
      </c>
      <c r="AA78">
        <v>4.5049553454393658</v>
      </c>
      <c r="AB78">
        <v>3.3551440576080145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17.965351139949906</v>
      </c>
      <c r="AI78">
        <v>4.244847297745773</v>
      </c>
      <c r="AJ78">
        <v>0</v>
      </c>
      <c r="AK78">
        <v>13.509764029117093</v>
      </c>
      <c r="AL78">
        <v>3.2389857641497204</v>
      </c>
      <c r="AM78">
        <v>2.6979896908787309</v>
      </c>
      <c r="AN78">
        <v>0</v>
      </c>
      <c r="AO78">
        <v>0</v>
      </c>
      <c r="AP78">
        <v>0.58438953245668956</v>
      </c>
      <c r="AQ78">
        <v>0</v>
      </c>
      <c r="AR78">
        <v>4.4768228970987263</v>
      </c>
      <c r="AS78">
        <v>2.6592694614902936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30.598142568158497</v>
      </c>
      <c r="BB78">
        <f t="shared" si="1"/>
        <v>701.41483753132752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164.311781994809</v>
      </c>
      <c r="L79">
        <v>62.263433840639372</v>
      </c>
      <c r="M79">
        <v>0</v>
      </c>
      <c r="N79">
        <v>29.554194809553881</v>
      </c>
      <c r="O79">
        <v>49.59994061868224</v>
      </c>
      <c r="P79">
        <v>53.840248401260027</v>
      </c>
      <c r="Q79">
        <v>2.6306702587512873</v>
      </c>
      <c r="R79">
        <v>10.122707966762906</v>
      </c>
      <c r="S79">
        <v>6.3033768891407371</v>
      </c>
      <c r="T79">
        <v>0</v>
      </c>
      <c r="U79">
        <v>220.15236902525567</v>
      </c>
      <c r="V79">
        <v>4.6007215438168458</v>
      </c>
      <c r="W79">
        <v>10.995874173052229</v>
      </c>
      <c r="X79">
        <v>37.385160608122789</v>
      </c>
      <c r="Y79">
        <v>0</v>
      </c>
      <c r="Z79">
        <v>1.812119818409518</v>
      </c>
      <c r="AA79">
        <v>2.9232152765602164</v>
      </c>
      <c r="AB79">
        <v>0</v>
      </c>
      <c r="AC79">
        <v>0</v>
      </c>
      <c r="AD79">
        <v>2.3369072454602375</v>
      </c>
      <c r="AE79">
        <v>8.4258530363180952</v>
      </c>
      <c r="AF79">
        <v>0</v>
      </c>
      <c r="AG79">
        <v>0</v>
      </c>
      <c r="AH79">
        <v>16.971316809956171</v>
      </c>
      <c r="AI79">
        <v>0.97958020538509694</v>
      </c>
      <c r="AJ79">
        <v>0</v>
      </c>
      <c r="AK79">
        <v>13.509764029117093</v>
      </c>
      <c r="AL79">
        <v>0.64779715282994399</v>
      </c>
      <c r="AM79">
        <v>2.6979896908787309</v>
      </c>
      <c r="AN79">
        <v>0</v>
      </c>
      <c r="AO79">
        <v>0</v>
      </c>
      <c r="AP79">
        <v>0.50322431225213937</v>
      </c>
      <c r="AQ79">
        <v>0</v>
      </c>
      <c r="AR79">
        <v>5.596028753913588</v>
      </c>
      <c r="AS79">
        <v>2.6592694614902936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29.71242421955705</v>
      </c>
      <c r="BB79">
        <f t="shared" si="1"/>
        <v>681.11112170286117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164.311781994809</v>
      </c>
      <c r="L80">
        <v>62.263433840639372</v>
      </c>
      <c r="M80">
        <v>0</v>
      </c>
      <c r="N80">
        <v>29.554194809553881</v>
      </c>
      <c r="O80">
        <v>49.59994061868224</v>
      </c>
      <c r="P80">
        <v>53.840248401260027</v>
      </c>
      <c r="Q80">
        <v>2.6306702587512873</v>
      </c>
      <c r="R80">
        <v>10.122707966762906</v>
      </c>
      <c r="S80">
        <v>6.3033768891407371</v>
      </c>
      <c r="T80">
        <v>0</v>
      </c>
      <c r="U80">
        <v>220.15236902525567</v>
      </c>
      <c r="V80">
        <v>4.6007215438168458</v>
      </c>
      <c r="W80">
        <v>10.995874173052229</v>
      </c>
      <c r="X80">
        <v>37.385160608122789</v>
      </c>
      <c r="Y80">
        <v>0</v>
      </c>
      <c r="Z80">
        <v>1.6610168566061363</v>
      </c>
      <c r="AA80">
        <v>0.96105705906908778</v>
      </c>
      <c r="AB80">
        <v>0</v>
      </c>
      <c r="AC80">
        <v>0</v>
      </c>
      <c r="AD80">
        <v>0.67736431757461912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13.509764029117093</v>
      </c>
      <c r="AL80">
        <v>0.64779715282994399</v>
      </c>
      <c r="AM80">
        <v>1.3319188563974116</v>
      </c>
      <c r="AN80">
        <v>0</v>
      </c>
      <c r="AO80">
        <v>0</v>
      </c>
      <c r="AP80">
        <v>0.41394259653517007</v>
      </c>
      <c r="AQ80">
        <v>0</v>
      </c>
      <c r="AR80">
        <v>5.596028753913588</v>
      </c>
      <c r="AS80">
        <v>2.6592694614902936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29.222161683806917</v>
      </c>
      <c r="BB80">
        <f t="shared" si="1"/>
        <v>669.87261544076136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164.311781994809</v>
      </c>
      <c r="L81">
        <v>62.263433840639372</v>
      </c>
      <c r="M81">
        <v>0</v>
      </c>
      <c r="N81">
        <v>29.554194809553881</v>
      </c>
      <c r="O81">
        <v>49.59994061868224</v>
      </c>
      <c r="P81">
        <v>53.840248401260027</v>
      </c>
      <c r="Q81">
        <v>2.6306702587512873</v>
      </c>
      <c r="R81">
        <v>10.122707966762906</v>
      </c>
      <c r="S81">
        <v>6.3033768891407371</v>
      </c>
      <c r="T81">
        <v>0</v>
      </c>
      <c r="U81">
        <v>220.15236902525567</v>
      </c>
      <c r="V81">
        <v>4.6007215438168458</v>
      </c>
      <c r="W81">
        <v>11.145988151088881</v>
      </c>
      <c r="X81">
        <v>37.385160608122789</v>
      </c>
      <c r="Y81">
        <v>0</v>
      </c>
      <c r="Z81">
        <v>1.6610168566061363</v>
      </c>
      <c r="AA81">
        <v>0</v>
      </c>
      <c r="AB81">
        <v>0</v>
      </c>
      <c r="AC81">
        <v>0</v>
      </c>
      <c r="AD81">
        <v>0</v>
      </c>
      <c r="AE81">
        <v>3.9496186188687115</v>
      </c>
      <c r="AF81">
        <v>0</v>
      </c>
      <c r="AG81">
        <v>0</v>
      </c>
      <c r="AH81">
        <v>8.4856585347526607</v>
      </c>
      <c r="AI81">
        <v>0</v>
      </c>
      <c r="AJ81">
        <v>0</v>
      </c>
      <c r="AK81">
        <v>13.509764029117093</v>
      </c>
      <c r="AL81">
        <v>0.64779715282994399</v>
      </c>
      <c r="AM81">
        <v>0.23906229242329366</v>
      </c>
      <c r="AN81">
        <v>0</v>
      </c>
      <c r="AO81">
        <v>0</v>
      </c>
      <c r="AP81">
        <v>0.56815654143185124</v>
      </c>
      <c r="AQ81">
        <v>0</v>
      </c>
      <c r="AR81">
        <v>6.155631682321018</v>
      </c>
      <c r="AS81">
        <v>2.6592694614902936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28.833078595808864</v>
      </c>
      <c r="BB81">
        <f t="shared" si="1"/>
        <v>660.95349068191604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164.311781994809</v>
      </c>
      <c r="L82">
        <v>62.263433840639372</v>
      </c>
      <c r="M82">
        <v>0</v>
      </c>
      <c r="N82">
        <v>29.554194809553881</v>
      </c>
      <c r="O82">
        <v>49.59994061868224</v>
      </c>
      <c r="P82">
        <v>53.840248401260027</v>
      </c>
      <c r="Q82">
        <v>2.6306702587512873</v>
      </c>
      <c r="R82">
        <v>10.122707966762906</v>
      </c>
      <c r="S82">
        <v>6.3033768891407371</v>
      </c>
      <c r="T82">
        <v>0</v>
      </c>
      <c r="U82">
        <v>220.15236902525567</v>
      </c>
      <c r="V82">
        <v>4.6007215438168458</v>
      </c>
      <c r="W82">
        <v>11.155160568959303</v>
      </c>
      <c r="X82">
        <v>37.385160608122789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5.9884504664996872</v>
      </c>
      <c r="AI82">
        <v>0</v>
      </c>
      <c r="AJ82">
        <v>0</v>
      </c>
      <c r="AK82">
        <v>13.509764029117093</v>
      </c>
      <c r="AL82">
        <v>0.64779715282994399</v>
      </c>
      <c r="AM82">
        <v>0</v>
      </c>
      <c r="AN82">
        <v>0</v>
      </c>
      <c r="AO82">
        <v>0</v>
      </c>
      <c r="AP82">
        <v>0.58438953245668956</v>
      </c>
      <c r="AQ82">
        <v>0</v>
      </c>
      <c r="AR82">
        <v>6.155631682321018</v>
      </c>
      <c r="AS82">
        <v>2.6592694614902936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28.554670382555706</v>
      </c>
      <c r="BB82">
        <f t="shared" si="1"/>
        <v>654.57141532451919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164.311781994809</v>
      </c>
      <c r="L83">
        <v>62.263433840639372</v>
      </c>
      <c r="M83">
        <v>0</v>
      </c>
      <c r="N83">
        <v>29.554194809553881</v>
      </c>
      <c r="O83">
        <v>49.59994061868224</v>
      </c>
      <c r="P83">
        <v>53.840248401260027</v>
      </c>
      <c r="Q83">
        <v>2.6306702587512873</v>
      </c>
      <c r="R83">
        <v>10.122707966762906</v>
      </c>
      <c r="S83">
        <v>6.3033768891407371</v>
      </c>
      <c r="T83">
        <v>0</v>
      </c>
      <c r="U83">
        <v>220.15236902525567</v>
      </c>
      <c r="V83">
        <v>4.6007215438168458</v>
      </c>
      <c r="W83">
        <v>10.995874173052229</v>
      </c>
      <c r="X83">
        <v>37.385160608122789</v>
      </c>
      <c r="Y83">
        <v>0</v>
      </c>
      <c r="Z83">
        <v>1.6610168566061363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13.509764029117093</v>
      </c>
      <c r="AL83">
        <v>0.64779715282994399</v>
      </c>
      <c r="AM83">
        <v>0</v>
      </c>
      <c r="AN83">
        <v>0</v>
      </c>
      <c r="AO83">
        <v>0</v>
      </c>
      <c r="AP83">
        <v>0.58438953245668956</v>
      </c>
      <c r="AQ83">
        <v>0</v>
      </c>
      <c r="AR83">
        <v>6.155631682321018</v>
      </c>
      <c r="AS83">
        <v>2.6592694614902936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28.297694981707103</v>
      </c>
      <c r="BB83">
        <f t="shared" si="1"/>
        <v>648.68065386296121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164.311781994809</v>
      </c>
      <c r="L84">
        <v>62.263433840639372</v>
      </c>
      <c r="M84">
        <v>0</v>
      </c>
      <c r="N84">
        <v>29.554194809553881</v>
      </c>
      <c r="O84">
        <v>49.59994061868224</v>
      </c>
      <c r="P84">
        <v>53.840248401260027</v>
      </c>
      <c r="Q84">
        <v>2.6306702587512873</v>
      </c>
      <c r="R84">
        <v>10.122707966762906</v>
      </c>
      <c r="S84">
        <v>6.3033768891407371</v>
      </c>
      <c r="T84">
        <v>0</v>
      </c>
      <c r="U84">
        <v>220.15236902525567</v>
      </c>
      <c r="V84">
        <v>4.6007215438168458</v>
      </c>
      <c r="W84">
        <v>10.995874173052229</v>
      </c>
      <c r="X84">
        <v>37.385160608122789</v>
      </c>
      <c r="Y84">
        <v>0</v>
      </c>
      <c r="Z84">
        <v>1.6610168566061363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13.509764029117093</v>
      </c>
      <c r="AL84">
        <v>0.64779715282994399</v>
      </c>
      <c r="AM84">
        <v>0</v>
      </c>
      <c r="AN84">
        <v>0</v>
      </c>
      <c r="AO84">
        <v>0</v>
      </c>
      <c r="AP84">
        <v>0.58438953245668956</v>
      </c>
      <c r="AQ84">
        <v>0</v>
      </c>
      <c r="AR84">
        <v>6.155631682321018</v>
      </c>
      <c r="AS84">
        <v>2.6592694614902936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28.297694981707103</v>
      </c>
      <c r="BB84">
        <f t="shared" si="1"/>
        <v>648.68065386296121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164.311781994809</v>
      </c>
      <c r="L85">
        <v>62.263433840639372</v>
      </c>
      <c r="M85">
        <v>0</v>
      </c>
      <c r="N85">
        <v>29.554194809553881</v>
      </c>
      <c r="O85">
        <v>49.59994061868224</v>
      </c>
      <c r="P85">
        <v>53.840248401260027</v>
      </c>
      <c r="Q85">
        <v>2.6306702587512873</v>
      </c>
      <c r="R85">
        <v>10.122707966762906</v>
      </c>
      <c r="S85">
        <v>6.3033768891407371</v>
      </c>
      <c r="T85">
        <v>0</v>
      </c>
      <c r="U85">
        <v>220.15236902525567</v>
      </c>
      <c r="V85">
        <v>4.6007215438168458</v>
      </c>
      <c r="W85">
        <v>10.995874173052229</v>
      </c>
      <c r="X85">
        <v>37.385160608122789</v>
      </c>
      <c r="Y85">
        <v>0</v>
      </c>
      <c r="Z85">
        <v>1.6610168566061363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13.509764029117093</v>
      </c>
      <c r="AL85">
        <v>0.64779715282994399</v>
      </c>
      <c r="AM85">
        <v>0</v>
      </c>
      <c r="AN85">
        <v>0</v>
      </c>
      <c r="AO85">
        <v>0</v>
      </c>
      <c r="AP85">
        <v>1.6233044040910038</v>
      </c>
      <c r="AQ85">
        <v>0</v>
      </c>
      <c r="AR85">
        <v>4.1970215654351906</v>
      </c>
      <c r="AS85">
        <v>2.6592694614902936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28.259251720455588</v>
      </c>
      <c r="BB85">
        <f t="shared" si="1"/>
        <v>647.79940187896113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164.311781994809</v>
      </c>
      <c r="L86">
        <v>62.263433840639372</v>
      </c>
      <c r="M86">
        <v>0</v>
      </c>
      <c r="N86">
        <v>29.554194809553881</v>
      </c>
      <c r="O86">
        <v>49.59994061868224</v>
      </c>
      <c r="P86">
        <v>53.840248401260027</v>
      </c>
      <c r="Q86">
        <v>2.6306702587512873</v>
      </c>
      <c r="R86">
        <v>10.122707966762906</v>
      </c>
      <c r="S86">
        <v>6.3033768891407371</v>
      </c>
      <c r="T86">
        <v>0</v>
      </c>
      <c r="U86">
        <v>220.15236902525567</v>
      </c>
      <c r="V86">
        <v>4.6007215438168458</v>
      </c>
      <c r="W86">
        <v>10.995874173052229</v>
      </c>
      <c r="X86">
        <v>37.385160608122789</v>
      </c>
      <c r="Y86">
        <v>0</v>
      </c>
      <c r="Z86">
        <v>1.6610168566061363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13.509764029117093</v>
      </c>
      <c r="AL86">
        <v>0.64779715282994399</v>
      </c>
      <c r="AM86">
        <v>0</v>
      </c>
      <c r="AN86">
        <v>0</v>
      </c>
      <c r="AO86">
        <v>0</v>
      </c>
      <c r="AP86">
        <v>1.6233044040910038</v>
      </c>
      <c r="AQ86">
        <v>0</v>
      </c>
      <c r="AR86">
        <v>4.1970215654351906</v>
      </c>
      <c r="AS86">
        <v>2.6592694614902936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28.259251720455588</v>
      </c>
      <c r="BB86">
        <f t="shared" si="1"/>
        <v>647.79940187896113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164.311781994809</v>
      </c>
      <c r="L87">
        <v>62.263433840639372</v>
      </c>
      <c r="M87">
        <v>0</v>
      </c>
      <c r="N87">
        <v>29.554194809553881</v>
      </c>
      <c r="O87">
        <v>49.59994061868224</v>
      </c>
      <c r="P87">
        <v>53.840248401260027</v>
      </c>
      <c r="Q87">
        <v>2.6306702587512873</v>
      </c>
      <c r="R87">
        <v>10.122707966762906</v>
      </c>
      <c r="S87">
        <v>6.3033768891407371</v>
      </c>
      <c r="T87">
        <v>0</v>
      </c>
      <c r="U87">
        <v>220.15236902525567</v>
      </c>
      <c r="V87">
        <v>4.6007215438168458</v>
      </c>
      <c r="W87">
        <v>10.995874173052229</v>
      </c>
      <c r="X87">
        <v>37.385160608122789</v>
      </c>
      <c r="Y87">
        <v>0</v>
      </c>
      <c r="Z87">
        <v>0.27878766437069502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13.509764029117093</v>
      </c>
      <c r="AL87">
        <v>0.64779715282994399</v>
      </c>
      <c r="AM87">
        <v>0</v>
      </c>
      <c r="AN87">
        <v>0</v>
      </c>
      <c r="AO87">
        <v>0</v>
      </c>
      <c r="AP87">
        <v>0.38959310999791269</v>
      </c>
      <c r="AQ87">
        <v>0</v>
      </c>
      <c r="AR87">
        <v>3.0778157086203293</v>
      </c>
      <c r="AS87">
        <v>2.6592694614902936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28.103122603312194</v>
      </c>
      <c r="BB87">
        <f t="shared" si="1"/>
        <v>644.22038465296123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164.311781994809</v>
      </c>
      <c r="L88">
        <v>62.263433840639372</v>
      </c>
      <c r="M88">
        <v>0</v>
      </c>
      <c r="N88">
        <v>29.554194809553881</v>
      </c>
      <c r="O88">
        <v>49.59994061868224</v>
      </c>
      <c r="P88">
        <v>53.840248401260027</v>
      </c>
      <c r="Q88">
        <v>2.6306702587512873</v>
      </c>
      <c r="R88">
        <v>10.122707966762906</v>
      </c>
      <c r="S88">
        <v>6.3033768891407371</v>
      </c>
      <c r="T88">
        <v>0</v>
      </c>
      <c r="U88">
        <v>220.15236902525567</v>
      </c>
      <c r="V88">
        <v>4.6007215438168458</v>
      </c>
      <c r="W88">
        <v>10.995874173052229</v>
      </c>
      <c r="X88">
        <v>37.385160608122789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13.509764029117093</v>
      </c>
      <c r="AL88">
        <v>0.64779715282994399</v>
      </c>
      <c r="AM88">
        <v>0</v>
      </c>
      <c r="AN88">
        <v>0</v>
      </c>
      <c r="AO88">
        <v>0</v>
      </c>
      <c r="AP88">
        <v>0.38959310999791269</v>
      </c>
      <c r="AQ88">
        <v>0</v>
      </c>
      <c r="AR88">
        <v>3.0778157086203293</v>
      </c>
      <c r="AS88">
        <v>2.6592694614902936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28.091469278941503</v>
      </c>
      <c r="BB88">
        <f t="shared" si="1"/>
        <v>643.95325031296102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164.311781994809</v>
      </c>
      <c r="L89">
        <v>62.263433840639372</v>
      </c>
      <c r="M89">
        <v>0</v>
      </c>
      <c r="N89">
        <v>29.554194809553881</v>
      </c>
      <c r="O89">
        <v>49.59994061868224</v>
      </c>
      <c r="P89">
        <v>53.840248401260027</v>
      </c>
      <c r="Q89">
        <v>2.6306702587512873</v>
      </c>
      <c r="R89">
        <v>10.122707966762906</v>
      </c>
      <c r="S89">
        <v>6.3033768891407371</v>
      </c>
      <c r="T89">
        <v>0</v>
      </c>
      <c r="U89">
        <v>220.15236902525567</v>
      </c>
      <c r="V89">
        <v>4.6007215438168458</v>
      </c>
      <c r="W89">
        <v>10.995874173052229</v>
      </c>
      <c r="X89">
        <v>37.385160608122789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13.509764029117093</v>
      </c>
      <c r="AL89">
        <v>0.64779715282994399</v>
      </c>
      <c r="AM89">
        <v>0</v>
      </c>
      <c r="AN89">
        <v>0</v>
      </c>
      <c r="AO89">
        <v>0</v>
      </c>
      <c r="AP89">
        <v>0.38959310999791269</v>
      </c>
      <c r="AQ89">
        <v>0</v>
      </c>
      <c r="AR89">
        <v>3.0778157086203293</v>
      </c>
      <c r="AS89">
        <v>1.3637279085785845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28.037315642029792</v>
      </c>
      <c r="BB89">
        <f t="shared" si="1"/>
        <v>642.71186239696101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164.311781994809</v>
      </c>
      <c r="L90">
        <v>62.263433840639372</v>
      </c>
      <c r="M90">
        <v>0</v>
      </c>
      <c r="N90">
        <v>29.554194809553881</v>
      </c>
      <c r="O90">
        <v>49.59994061868224</v>
      </c>
      <c r="P90">
        <v>53.840248401260027</v>
      </c>
      <c r="Q90">
        <v>2.6306702587512873</v>
      </c>
      <c r="R90">
        <v>10.122707966762906</v>
      </c>
      <c r="S90">
        <v>6.3033768891407371</v>
      </c>
      <c r="T90">
        <v>0</v>
      </c>
      <c r="U90">
        <v>220.15236902525567</v>
      </c>
      <c r="V90">
        <v>4.6007215438168458</v>
      </c>
      <c r="W90">
        <v>10.995874173052229</v>
      </c>
      <c r="X90">
        <v>37.385160608122789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13.509764029117093</v>
      </c>
      <c r="AL90">
        <v>0.64779715282994399</v>
      </c>
      <c r="AM90">
        <v>0</v>
      </c>
      <c r="AN90">
        <v>0</v>
      </c>
      <c r="AO90">
        <v>0</v>
      </c>
      <c r="AP90">
        <v>0.38959310999791269</v>
      </c>
      <c r="AQ90">
        <v>0</v>
      </c>
      <c r="AR90">
        <v>3.0778157086203293</v>
      </c>
      <c r="AS90">
        <v>1.3637279085785845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28.037315642029792</v>
      </c>
      <c r="BB90">
        <f t="shared" si="1"/>
        <v>642.71186239696101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164.311781994809</v>
      </c>
      <c r="L91">
        <v>62.263433840639372</v>
      </c>
      <c r="M91">
        <v>0</v>
      </c>
      <c r="N91">
        <v>29.554194809553881</v>
      </c>
      <c r="O91">
        <v>49.59994061868224</v>
      </c>
      <c r="P91">
        <v>53.840248401260027</v>
      </c>
      <c r="Q91">
        <v>2.6306702587512873</v>
      </c>
      <c r="R91">
        <v>10.122707966762906</v>
      </c>
      <c r="S91">
        <v>6.3033768891407371</v>
      </c>
      <c r="T91">
        <v>0</v>
      </c>
      <c r="U91">
        <v>220.15236902525567</v>
      </c>
      <c r="V91">
        <v>4.6007215438168458</v>
      </c>
      <c r="W91">
        <v>10.995874173052229</v>
      </c>
      <c r="X91">
        <v>37.385160608122789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13.509764029117093</v>
      </c>
      <c r="AL91">
        <v>0.64779715282994399</v>
      </c>
      <c r="AM91">
        <v>0</v>
      </c>
      <c r="AN91">
        <v>0</v>
      </c>
      <c r="AO91">
        <v>0</v>
      </c>
      <c r="AP91">
        <v>0.38959310999791269</v>
      </c>
      <c r="AQ91">
        <v>0</v>
      </c>
      <c r="AR91">
        <v>1.6788085201419325</v>
      </c>
      <c r="AS91">
        <v>1.7046599519933208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27.993088100966137</v>
      </c>
      <c r="BB91">
        <f t="shared" si="1"/>
        <v>641.69801479296109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164.311781994809</v>
      </c>
      <c r="L92">
        <v>62.263433840639372</v>
      </c>
      <c r="M92">
        <v>0</v>
      </c>
      <c r="N92">
        <v>29.554194809553881</v>
      </c>
      <c r="O92">
        <v>49.59994061868224</v>
      </c>
      <c r="P92">
        <v>53.840248401260027</v>
      </c>
      <c r="Q92">
        <v>2.6306702587512873</v>
      </c>
      <c r="R92">
        <v>10.122707966762906</v>
      </c>
      <c r="S92">
        <v>6.3033768891407371</v>
      </c>
      <c r="T92">
        <v>0</v>
      </c>
      <c r="U92">
        <v>220.15236902525567</v>
      </c>
      <c r="V92">
        <v>4.6007215438168458</v>
      </c>
      <c r="W92">
        <v>10.995874173052229</v>
      </c>
      <c r="X92">
        <v>37.385160608122789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13.509764029117093</v>
      </c>
      <c r="AL92">
        <v>0.64779715282994399</v>
      </c>
      <c r="AM92">
        <v>0</v>
      </c>
      <c r="AN92">
        <v>0</v>
      </c>
      <c r="AO92">
        <v>0</v>
      </c>
      <c r="AP92">
        <v>0.38959310999791269</v>
      </c>
      <c r="AQ92">
        <v>0</v>
      </c>
      <c r="AR92">
        <v>1.6788085201419325</v>
      </c>
      <c r="AS92">
        <v>1.7046599519933208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27.993088100966137</v>
      </c>
      <c r="BB92">
        <f t="shared" si="1"/>
        <v>641.69801479296109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164.311781994809</v>
      </c>
      <c r="L93">
        <v>62.263798023077179</v>
      </c>
      <c r="M93">
        <v>0</v>
      </c>
      <c r="N93">
        <v>29.554194809553881</v>
      </c>
      <c r="O93">
        <v>49.59994061868224</v>
      </c>
      <c r="P93">
        <v>53.840248401260027</v>
      </c>
      <c r="Q93">
        <v>2.6306702587512873</v>
      </c>
      <c r="R93">
        <v>10.122707966762906</v>
      </c>
      <c r="S93">
        <v>6.3033768891407371</v>
      </c>
      <c r="T93">
        <v>0</v>
      </c>
      <c r="U93">
        <v>220.15236902525567</v>
      </c>
      <c r="V93">
        <v>4.6007215438168458</v>
      </c>
      <c r="W93">
        <v>10.995874173052229</v>
      </c>
      <c r="X93">
        <v>37.385160608122789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13.509764029117093</v>
      </c>
      <c r="AL93">
        <v>0.64779715282994399</v>
      </c>
      <c r="AM93">
        <v>0</v>
      </c>
      <c r="AN93">
        <v>0</v>
      </c>
      <c r="AO93">
        <v>0</v>
      </c>
      <c r="AP93">
        <v>0.38959310999791269</v>
      </c>
      <c r="AQ93">
        <v>0</v>
      </c>
      <c r="AR93">
        <v>1.6788085201419325</v>
      </c>
      <c r="AS93">
        <v>1.8751257086203292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28.000228792419048</v>
      </c>
      <c r="BB93">
        <f t="shared" si="1"/>
        <v>641.86170404057293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79.055392243816627</v>
      </c>
      <c r="L94">
        <v>20.465500022665804</v>
      </c>
      <c r="M94">
        <v>0</v>
      </c>
      <c r="N94">
        <v>29.554194809553881</v>
      </c>
      <c r="O94">
        <v>49.59994061868224</v>
      </c>
      <c r="P94">
        <v>53.840248401260027</v>
      </c>
      <c r="Q94">
        <v>2.6306702587512873</v>
      </c>
      <c r="R94">
        <v>10.122707966762906</v>
      </c>
      <c r="S94">
        <v>6.3033768891407371</v>
      </c>
      <c r="T94">
        <v>0</v>
      </c>
      <c r="U94">
        <v>220.15236902525567</v>
      </c>
      <c r="V94">
        <v>4.6007215438168458</v>
      </c>
      <c r="W94">
        <v>10.995874173052229</v>
      </c>
      <c r="X94">
        <v>37.385160608122789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13.509764029117093</v>
      </c>
      <c r="AL94">
        <v>3.2389857641497204</v>
      </c>
      <c r="AM94">
        <v>0</v>
      </c>
      <c r="AN94">
        <v>0</v>
      </c>
      <c r="AO94">
        <v>0</v>
      </c>
      <c r="AP94">
        <v>0.38959310999791269</v>
      </c>
      <c r="AQ94">
        <v>0</v>
      </c>
      <c r="AR94">
        <v>1.6788085201419325</v>
      </c>
      <c r="AS94">
        <v>1.8751257086203292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22.797654528363534</v>
      </c>
      <c r="BB94">
        <f t="shared" si="1"/>
        <v>522.60077916454452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79.055392243816627</v>
      </c>
      <c r="L95">
        <v>20.068802755874657</v>
      </c>
      <c r="M95">
        <v>0</v>
      </c>
      <c r="N95">
        <v>29.554194809553881</v>
      </c>
      <c r="O95">
        <v>49.59994061868224</v>
      </c>
      <c r="P95">
        <v>53.840248401260027</v>
      </c>
      <c r="Q95">
        <v>2.6306702587512873</v>
      </c>
      <c r="R95">
        <v>10.122707966762906</v>
      </c>
      <c r="S95">
        <v>6.3033768891407371</v>
      </c>
      <c r="T95">
        <v>0</v>
      </c>
      <c r="U95">
        <v>220.15236902525567</v>
      </c>
      <c r="V95">
        <v>4.6007215438168458</v>
      </c>
      <c r="W95">
        <v>10.995874173052229</v>
      </c>
      <c r="X95">
        <v>37.385160608122789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13.509764029117093</v>
      </c>
      <c r="AL95">
        <v>10.158637362133032</v>
      </c>
      <c r="AM95">
        <v>0</v>
      </c>
      <c r="AN95">
        <v>0</v>
      </c>
      <c r="AO95">
        <v>0</v>
      </c>
      <c r="AP95">
        <v>0.38959310999791269</v>
      </c>
      <c r="AQ95">
        <v>0</v>
      </c>
      <c r="AR95">
        <v>1.6788085201419325</v>
      </c>
      <c r="AS95">
        <v>1.3637279085785845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23.048937591365611</v>
      </c>
      <c r="BB95">
        <f t="shared" si="1"/>
        <v>528.36105263269292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79.054855815185618</v>
      </c>
      <c r="L96">
        <v>20.068670061258072</v>
      </c>
      <c r="M96">
        <v>0</v>
      </c>
      <c r="N96">
        <v>29.554194809553881</v>
      </c>
      <c r="O96">
        <v>49.59994061868224</v>
      </c>
      <c r="P96">
        <v>53.840248401260027</v>
      </c>
      <c r="Q96">
        <v>2.6306702587512873</v>
      </c>
      <c r="R96">
        <v>10.122707966762906</v>
      </c>
      <c r="S96">
        <v>6.3033768891407371</v>
      </c>
      <c r="T96">
        <v>0</v>
      </c>
      <c r="U96">
        <v>220.15236902525567</v>
      </c>
      <c r="V96">
        <v>4.6007215438168458</v>
      </c>
      <c r="W96">
        <v>10.995874173052229</v>
      </c>
      <c r="X96">
        <v>37.385160608122789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13.509764029117093</v>
      </c>
      <c r="AL96">
        <v>10.158637362133032</v>
      </c>
      <c r="AM96">
        <v>0</v>
      </c>
      <c r="AN96">
        <v>0</v>
      </c>
      <c r="AO96">
        <v>0</v>
      </c>
      <c r="AP96">
        <v>0.38959310999791269</v>
      </c>
      <c r="AQ96">
        <v>0</v>
      </c>
      <c r="AR96">
        <v>1.6788085201419325</v>
      </c>
      <c r="AS96">
        <v>1.3637279085785845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23.048909622013877</v>
      </c>
      <c r="BB96">
        <f t="shared" si="1"/>
        <v>528.360411478797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97.360258774040886</v>
      </c>
      <c r="L97">
        <v>20.06879978867082</v>
      </c>
      <c r="M97">
        <v>0</v>
      </c>
      <c r="N97">
        <v>29.554194809553881</v>
      </c>
      <c r="O97">
        <v>49.59994061868224</v>
      </c>
      <c r="P97">
        <v>54.171632392164021</v>
      </c>
      <c r="Q97">
        <v>2.6306702587512873</v>
      </c>
      <c r="R97">
        <v>10.122707966762906</v>
      </c>
      <c r="S97">
        <v>6.3033768891407371</v>
      </c>
      <c r="T97">
        <v>0</v>
      </c>
      <c r="U97">
        <v>220.15236902525567</v>
      </c>
      <c r="V97">
        <v>4.6007215438168458</v>
      </c>
      <c r="W97">
        <v>10.995874173052229</v>
      </c>
      <c r="X97">
        <v>37.385160608122789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13.509764029117093</v>
      </c>
      <c r="AL97">
        <v>6.7724249964344372</v>
      </c>
      <c r="AM97">
        <v>0</v>
      </c>
      <c r="AN97">
        <v>0</v>
      </c>
      <c r="AO97">
        <v>0</v>
      </c>
      <c r="AP97">
        <v>1.4285079816322268</v>
      </c>
      <c r="AQ97">
        <v>0</v>
      </c>
      <c r="AR97">
        <v>3.9172202337716544</v>
      </c>
      <c r="AS97">
        <v>1.3637279085785845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23.823381313497507</v>
      </c>
      <c r="BB97">
        <f t="shared" si="1"/>
        <v>546.11397068405074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79.053861298345296</v>
      </c>
      <c r="L98">
        <v>20.06879978867082</v>
      </c>
      <c r="M98">
        <v>0</v>
      </c>
      <c r="N98">
        <v>29.554194809553881</v>
      </c>
      <c r="O98">
        <v>49.59994061868224</v>
      </c>
      <c r="P98">
        <v>54.171632392164021</v>
      </c>
      <c r="Q98">
        <v>2.6306702587512873</v>
      </c>
      <c r="R98">
        <v>10.122707966762906</v>
      </c>
      <c r="S98">
        <v>6.3033768891407371</v>
      </c>
      <c r="T98">
        <v>0</v>
      </c>
      <c r="U98">
        <v>220.15236902525567</v>
      </c>
      <c r="V98">
        <v>4.6007215438168458</v>
      </c>
      <c r="W98">
        <v>10.995874173052229</v>
      </c>
      <c r="X98">
        <v>37.385160608122789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13.509764029117093</v>
      </c>
      <c r="AL98">
        <v>6.7724249964344372</v>
      </c>
      <c r="AM98">
        <v>0</v>
      </c>
      <c r="AN98">
        <v>0</v>
      </c>
      <c r="AO98">
        <v>0</v>
      </c>
      <c r="AP98">
        <v>1.4285079816322268</v>
      </c>
      <c r="AQ98">
        <v>0</v>
      </c>
      <c r="AR98">
        <v>3.9172202337716544</v>
      </c>
      <c r="AS98">
        <v>1.3637279085785845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23.058173899013426</v>
      </c>
      <c r="BB98">
        <f t="shared" si="1"/>
        <v>528.57278062283922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3.4143489166260266</v>
      </c>
      <c r="L99">
        <f t="shared" si="2"/>
        <v>1.1889180836092879</v>
      </c>
      <c r="M99">
        <f t="shared" si="2"/>
        <v>0</v>
      </c>
      <c r="N99">
        <f t="shared" si="2"/>
        <v>0.70930067542929187</v>
      </c>
      <c r="O99">
        <f t="shared" si="2"/>
        <v>1.1903931545856572</v>
      </c>
      <c r="P99">
        <f t="shared" si="2"/>
        <v>1.3307270959827446</v>
      </c>
      <c r="Q99">
        <f t="shared" si="2"/>
        <v>6.1075406585737291E-2</v>
      </c>
      <c r="R99">
        <f t="shared" si="2"/>
        <v>0.21632054238000065</v>
      </c>
      <c r="S99">
        <f t="shared" si="2"/>
        <v>0.13693913532788812</v>
      </c>
      <c r="T99">
        <f t="shared" si="2"/>
        <v>0</v>
      </c>
      <c r="U99">
        <f t="shared" si="2"/>
        <v>5.5048016742140691</v>
      </c>
      <c r="V99">
        <f t="shared" si="2"/>
        <v>8.7245850516476903E-2</v>
      </c>
      <c r="W99">
        <f t="shared" si="2"/>
        <v>0.22623342181290809</v>
      </c>
      <c r="X99">
        <f t="shared" si="2"/>
        <v>0.73563369768249365</v>
      </c>
      <c r="Y99">
        <f t="shared" si="2"/>
        <v>0</v>
      </c>
      <c r="Z99">
        <f t="shared" si="2"/>
        <v>1.6622574724483408E-2</v>
      </c>
      <c r="AA99">
        <f t="shared" si="2"/>
        <v>2.2222643634418698E-2</v>
      </c>
      <c r="AB99">
        <f t="shared" si="2"/>
        <v>2.9706718621164689E-2</v>
      </c>
      <c r="AC99">
        <f t="shared" si="2"/>
        <v>0</v>
      </c>
      <c r="AD99">
        <f t="shared" si="2"/>
        <v>2.9414549837612193E-2</v>
      </c>
      <c r="AE99">
        <f t="shared" si="2"/>
        <v>6.9093969424389487E-2</v>
      </c>
      <c r="AF99">
        <f t="shared" si="2"/>
        <v>0</v>
      </c>
      <c r="AG99">
        <f t="shared" si="2"/>
        <v>0</v>
      </c>
      <c r="AH99">
        <f t="shared" si="2"/>
        <v>0.17068295774835635</v>
      </c>
      <c r="AI99">
        <f t="shared" si="2"/>
        <v>1.4448807252661237E-2</v>
      </c>
      <c r="AJ99">
        <f t="shared" si="2"/>
        <v>0</v>
      </c>
      <c r="AK99">
        <f t="shared" si="2"/>
        <v>0.32423433669881102</v>
      </c>
      <c r="AL99">
        <f t="shared" si="2"/>
        <v>6.71500645220654E-2</v>
      </c>
      <c r="AM99">
        <f t="shared" si="2"/>
        <v>1.160818584622208E-2</v>
      </c>
      <c r="AN99">
        <f t="shared" si="2"/>
        <v>0</v>
      </c>
      <c r="AO99">
        <f t="shared" si="2"/>
        <v>0</v>
      </c>
      <c r="AP99">
        <f t="shared" si="2"/>
        <v>1.2493357666457941E-2</v>
      </c>
      <c r="AQ99">
        <f t="shared" si="2"/>
        <v>0</v>
      </c>
      <c r="AR99">
        <f t="shared" si="2"/>
        <v>7.4706982989981269E-2</v>
      </c>
      <c r="AS99">
        <f t="shared" si="2"/>
        <v>6.6243083364641922E-2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0.65670165408010484</v>
      </c>
      <c r="BB99">
        <f t="shared" si="1"/>
        <v>15.053864233003742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4.8110645988573086</v>
      </c>
      <c r="L3">
        <v>317.29732985783937</v>
      </c>
      <c r="M3">
        <v>27.718892464117626</v>
      </c>
      <c r="N3">
        <v>35.721754531462892</v>
      </c>
      <c r="O3">
        <v>0</v>
      </c>
      <c r="P3">
        <v>37.645815930807842</v>
      </c>
      <c r="Q3">
        <v>3.2427481753797585</v>
      </c>
      <c r="R3">
        <v>2.9955126374504495</v>
      </c>
      <c r="S3">
        <v>4.1726648376617064</v>
      </c>
      <c r="T3">
        <v>0</v>
      </c>
      <c r="U3">
        <v>21.367149817959668</v>
      </c>
      <c r="V3">
        <v>1.9956167814652472</v>
      </c>
      <c r="W3">
        <v>4.4670874100722493</v>
      </c>
      <c r="X3">
        <v>9.976455334323072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13.442399310373618</v>
      </c>
      <c r="AH3">
        <v>0</v>
      </c>
      <c r="AI3">
        <v>0</v>
      </c>
      <c r="AJ3">
        <v>0</v>
      </c>
      <c r="AK3">
        <v>16.319533573262365</v>
      </c>
      <c r="AL3">
        <v>0</v>
      </c>
      <c r="AM3">
        <v>0</v>
      </c>
      <c r="AN3">
        <v>0.63492588916718851</v>
      </c>
      <c r="AO3">
        <v>0</v>
      </c>
      <c r="AP3">
        <v>0.35293462575662693</v>
      </c>
      <c r="AQ3">
        <v>0</v>
      </c>
      <c r="AR3">
        <v>8.4491221540388217</v>
      </c>
      <c r="AS3">
        <v>5.1063555704445829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21.671552799144237</v>
      </c>
      <c r="BB3">
        <f>SUM(B3:AZ3)-BA3</f>
        <v>496.786648137322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4.8111046925297076</v>
      </c>
      <c r="L4">
        <v>317.29732985783937</v>
      </c>
      <c r="M4">
        <v>27.718892464117626</v>
      </c>
      <c r="N4">
        <v>35.721754531462892</v>
      </c>
      <c r="O4">
        <v>0</v>
      </c>
      <c r="P4">
        <v>37.645815930807842</v>
      </c>
      <c r="Q4">
        <v>3.2427481753797585</v>
      </c>
      <c r="R4">
        <v>5.4449781340872745</v>
      </c>
      <c r="S4">
        <v>4.1726648376617064</v>
      </c>
      <c r="T4">
        <v>0</v>
      </c>
      <c r="U4">
        <v>21.367149817959668</v>
      </c>
      <c r="V4">
        <v>1.9956167814652472</v>
      </c>
      <c r="W4">
        <v>4.4670874100722493</v>
      </c>
      <c r="X4">
        <v>9.976455334323072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13.442399310373618</v>
      </c>
      <c r="AH4">
        <v>0</v>
      </c>
      <c r="AI4">
        <v>0</v>
      </c>
      <c r="AJ4">
        <v>0</v>
      </c>
      <c r="AK4">
        <v>16.319533573262365</v>
      </c>
      <c r="AL4">
        <v>0</v>
      </c>
      <c r="AM4">
        <v>0</v>
      </c>
      <c r="AN4">
        <v>0.63492588916718851</v>
      </c>
      <c r="AO4">
        <v>0</v>
      </c>
      <c r="AP4">
        <v>0.35293462575662693</v>
      </c>
      <c r="AQ4">
        <v>0</v>
      </c>
      <c r="AR4">
        <v>8.4491221540388217</v>
      </c>
      <c r="AS4">
        <v>5.1063555704445829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21.773942132819165</v>
      </c>
      <c r="BB4">
        <f t="shared" ref="BB4:BB67" si="0">SUM(B4:AZ4)-BA4</f>
        <v>499.13376439395626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4.8110645988573086</v>
      </c>
      <c r="L5">
        <v>317.29732985783937</v>
      </c>
      <c r="M5">
        <v>27.718892464117626</v>
      </c>
      <c r="N5">
        <v>35.721754531462892</v>
      </c>
      <c r="O5">
        <v>0</v>
      </c>
      <c r="P5">
        <v>37.645815930807842</v>
      </c>
      <c r="Q5">
        <v>3.2427481753797585</v>
      </c>
      <c r="R5">
        <v>3.6618620540946174</v>
      </c>
      <c r="S5">
        <v>4.1726648376617064</v>
      </c>
      <c r="T5">
        <v>0</v>
      </c>
      <c r="U5">
        <v>21.367149817959668</v>
      </c>
      <c r="V5">
        <v>1.9956167814652472</v>
      </c>
      <c r="W5">
        <v>2.9948366264218835</v>
      </c>
      <c r="X5">
        <v>9.9771087163173391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13.442399310373618</v>
      </c>
      <c r="AH5">
        <v>0</v>
      </c>
      <c r="AI5">
        <v>0</v>
      </c>
      <c r="AJ5">
        <v>0</v>
      </c>
      <c r="AK5">
        <v>16.319533573262365</v>
      </c>
      <c r="AL5">
        <v>0</v>
      </c>
      <c r="AM5">
        <v>0</v>
      </c>
      <c r="AN5">
        <v>0.63492588916718851</v>
      </c>
      <c r="AO5">
        <v>0</v>
      </c>
      <c r="AP5">
        <v>0.35293462575662693</v>
      </c>
      <c r="AQ5">
        <v>0</v>
      </c>
      <c r="AR5">
        <v>3.3796488616155291</v>
      </c>
      <c r="AS5">
        <v>3.1297016359841368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21.343365315286999</v>
      </c>
      <c r="BB5">
        <f t="shared" si="0"/>
        <v>489.26346040928354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4.8111046925297076</v>
      </c>
      <c r="L6">
        <v>317.29732985783937</v>
      </c>
      <c r="M6">
        <v>27.718892464117626</v>
      </c>
      <c r="N6">
        <v>35.721754531462892</v>
      </c>
      <c r="O6">
        <v>0</v>
      </c>
      <c r="P6">
        <v>37.645815930807842</v>
      </c>
      <c r="Q6">
        <v>3.2427481753797585</v>
      </c>
      <c r="R6">
        <v>3.6618620540946174</v>
      </c>
      <c r="S6">
        <v>4.1726648376617064</v>
      </c>
      <c r="T6">
        <v>0</v>
      </c>
      <c r="U6">
        <v>21.367149817959668</v>
      </c>
      <c r="V6">
        <v>1.9956167814652472</v>
      </c>
      <c r="W6">
        <v>2.9948366264218835</v>
      </c>
      <c r="X6">
        <v>9.9771087163173391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13.442399310373618</v>
      </c>
      <c r="AH6">
        <v>0</v>
      </c>
      <c r="AI6">
        <v>0</v>
      </c>
      <c r="AJ6">
        <v>0</v>
      </c>
      <c r="AK6">
        <v>16.319533573262365</v>
      </c>
      <c r="AL6">
        <v>0</v>
      </c>
      <c r="AM6">
        <v>0</v>
      </c>
      <c r="AN6">
        <v>0.63492588916718851</v>
      </c>
      <c r="AO6">
        <v>0</v>
      </c>
      <c r="AP6">
        <v>0.35293462575662693</v>
      </c>
      <c r="AQ6">
        <v>0</v>
      </c>
      <c r="AR6">
        <v>2.0277891888958459</v>
      </c>
      <c r="AS6">
        <v>3.1297016359841368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21.286859256882824</v>
      </c>
      <c r="BB6">
        <f t="shared" si="0"/>
        <v>487.96814688864038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4.821594974760206</v>
      </c>
      <c r="L7">
        <v>317.29732985783937</v>
      </c>
      <c r="M7">
        <v>27.718892464117626</v>
      </c>
      <c r="N7">
        <v>35.721754531462892</v>
      </c>
      <c r="O7">
        <v>0</v>
      </c>
      <c r="P7">
        <v>37.645815930807842</v>
      </c>
      <c r="Q7">
        <v>3.5467673763306196</v>
      </c>
      <c r="R7">
        <v>3.6618620540946174</v>
      </c>
      <c r="S7">
        <v>4.1726648376617064</v>
      </c>
      <c r="T7">
        <v>0</v>
      </c>
      <c r="U7">
        <v>21.367149817959668</v>
      </c>
      <c r="V7">
        <v>1.9956167814652472</v>
      </c>
      <c r="W7">
        <v>2.9948366264218835</v>
      </c>
      <c r="X7">
        <v>9.9771087163173391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13.442399310373618</v>
      </c>
      <c r="AH7">
        <v>0</v>
      </c>
      <c r="AI7">
        <v>0</v>
      </c>
      <c r="AJ7">
        <v>0</v>
      </c>
      <c r="AK7">
        <v>16.319533573262365</v>
      </c>
      <c r="AL7">
        <v>0</v>
      </c>
      <c r="AM7">
        <v>0</v>
      </c>
      <c r="AN7">
        <v>0.63492588916718851</v>
      </c>
      <c r="AO7">
        <v>0</v>
      </c>
      <c r="AP7">
        <v>0.35293462575662693</v>
      </c>
      <c r="AQ7">
        <v>0</v>
      </c>
      <c r="AR7">
        <v>2.0277891888958459</v>
      </c>
      <c r="AS7">
        <v>3.2120624834063864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21.303448436702059</v>
      </c>
      <c r="BB7">
        <f t="shared" si="0"/>
        <v>488.34842803942479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4.8215023369335412</v>
      </c>
      <c r="L8">
        <v>317.29732985783937</v>
      </c>
      <c r="M8">
        <v>27.718892464117626</v>
      </c>
      <c r="N8">
        <v>35.721754531462892</v>
      </c>
      <c r="O8">
        <v>0</v>
      </c>
      <c r="P8">
        <v>37.645815930807842</v>
      </c>
      <c r="Q8">
        <v>3.5467673763306196</v>
      </c>
      <c r="R8">
        <v>3.6618620540946174</v>
      </c>
      <c r="S8">
        <v>4.1726648376617064</v>
      </c>
      <c r="T8">
        <v>0</v>
      </c>
      <c r="U8">
        <v>21.367149817959668</v>
      </c>
      <c r="V8">
        <v>1.9956167814652472</v>
      </c>
      <c r="W8">
        <v>2.9948366264218835</v>
      </c>
      <c r="X8">
        <v>9.9771087163173391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13.442399310373618</v>
      </c>
      <c r="AH8">
        <v>0</v>
      </c>
      <c r="AI8">
        <v>0</v>
      </c>
      <c r="AJ8">
        <v>0</v>
      </c>
      <c r="AK8">
        <v>16.319533573262365</v>
      </c>
      <c r="AL8">
        <v>0</v>
      </c>
      <c r="AM8">
        <v>0</v>
      </c>
      <c r="AN8">
        <v>0.63492588916718851</v>
      </c>
      <c r="AO8">
        <v>0</v>
      </c>
      <c r="AP8">
        <v>0.35293462575662693</v>
      </c>
      <c r="AQ8">
        <v>0</v>
      </c>
      <c r="AR8">
        <v>2.0277891888958459</v>
      </c>
      <c r="AS8">
        <v>3.2120624834063864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21.303444564440898</v>
      </c>
      <c r="BB8">
        <f t="shared" si="0"/>
        <v>488.34833927385927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4.821594974760206</v>
      </c>
      <c r="L9">
        <v>317.39057502738314</v>
      </c>
      <c r="M9">
        <v>27.718892464117626</v>
      </c>
      <c r="N9">
        <v>35.721754531462892</v>
      </c>
      <c r="O9">
        <v>0</v>
      </c>
      <c r="P9">
        <v>37.645815930807842</v>
      </c>
      <c r="Q9">
        <v>3.5653107781936946</v>
      </c>
      <c r="R9">
        <v>5.6460631253812679</v>
      </c>
      <c r="S9">
        <v>4.1726648376617064</v>
      </c>
      <c r="T9">
        <v>0</v>
      </c>
      <c r="U9">
        <v>21.367149817959668</v>
      </c>
      <c r="V9">
        <v>1.9956167814652472</v>
      </c>
      <c r="W9">
        <v>2.9948366264218835</v>
      </c>
      <c r="X9">
        <v>9.9771087163173391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13.442399310373618</v>
      </c>
      <c r="AH9">
        <v>0</v>
      </c>
      <c r="AI9">
        <v>0</v>
      </c>
      <c r="AJ9">
        <v>0</v>
      </c>
      <c r="AK9">
        <v>16.319533573262365</v>
      </c>
      <c r="AL9">
        <v>0</v>
      </c>
      <c r="AM9">
        <v>0</v>
      </c>
      <c r="AN9">
        <v>0.63492588916718851</v>
      </c>
      <c r="AO9">
        <v>0</v>
      </c>
      <c r="AP9">
        <v>0.35293462575662693</v>
      </c>
      <c r="AQ9">
        <v>0</v>
      </c>
      <c r="AR9">
        <v>2.0277891888958459</v>
      </c>
      <c r="AS9">
        <v>3.2120624834063864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21.391060803766653</v>
      </c>
      <c r="BB9">
        <f t="shared" si="0"/>
        <v>490.35680531505375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4.8215023369335412</v>
      </c>
      <c r="L10">
        <v>317.39057502738314</v>
      </c>
      <c r="M10">
        <v>27.718892464117626</v>
      </c>
      <c r="N10">
        <v>35.721754531462892</v>
      </c>
      <c r="O10">
        <v>0</v>
      </c>
      <c r="P10">
        <v>37.645815930807842</v>
      </c>
      <c r="Q10">
        <v>3.5996472771836516</v>
      </c>
      <c r="R10">
        <v>5.6460631253812679</v>
      </c>
      <c r="S10">
        <v>4.1726648376617064</v>
      </c>
      <c r="T10">
        <v>0</v>
      </c>
      <c r="U10">
        <v>21.367149817959668</v>
      </c>
      <c r="V10">
        <v>1.9956167814652472</v>
      </c>
      <c r="W10">
        <v>2.9948366264218835</v>
      </c>
      <c r="X10">
        <v>9.9771087163173391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13.442399310373618</v>
      </c>
      <c r="AH10">
        <v>0</v>
      </c>
      <c r="AI10">
        <v>0</v>
      </c>
      <c r="AJ10">
        <v>0</v>
      </c>
      <c r="AK10">
        <v>16.319533573262365</v>
      </c>
      <c r="AL10">
        <v>0</v>
      </c>
      <c r="AM10">
        <v>0</v>
      </c>
      <c r="AN10">
        <v>0.63492588916718851</v>
      </c>
      <c r="AO10">
        <v>0</v>
      </c>
      <c r="AP10">
        <v>0.35293462575662693</v>
      </c>
      <c r="AQ10">
        <v>0</v>
      </c>
      <c r="AR10">
        <v>2.0277891888958459</v>
      </c>
      <c r="AS10">
        <v>3.2120624834063864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21.392492197163275</v>
      </c>
      <c r="BB10">
        <f t="shared" si="0"/>
        <v>490.38961778282038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4.8215188445720027</v>
      </c>
      <c r="L11">
        <v>317.39057502738314</v>
      </c>
      <c r="M11">
        <v>27.718892464117626</v>
      </c>
      <c r="N11">
        <v>35.721754531462892</v>
      </c>
      <c r="O11">
        <v>0</v>
      </c>
      <c r="P11">
        <v>37.645815930807842</v>
      </c>
      <c r="Q11">
        <v>3.4531440325838632</v>
      </c>
      <c r="R11">
        <v>6.4608098472745414</v>
      </c>
      <c r="S11">
        <v>4.1726648376617064</v>
      </c>
      <c r="T11">
        <v>0</v>
      </c>
      <c r="U11">
        <v>21.367149817959668</v>
      </c>
      <c r="V11">
        <v>1.9956167814652472</v>
      </c>
      <c r="W11">
        <v>2.9948366264218835</v>
      </c>
      <c r="X11">
        <v>9.9771087163173391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13.442399310373618</v>
      </c>
      <c r="AH11">
        <v>0</v>
      </c>
      <c r="AI11">
        <v>0</v>
      </c>
      <c r="AJ11">
        <v>0</v>
      </c>
      <c r="AK11">
        <v>16.319533573262365</v>
      </c>
      <c r="AL11">
        <v>0</v>
      </c>
      <c r="AM11">
        <v>0</v>
      </c>
      <c r="AN11">
        <v>0.63492588916718851</v>
      </c>
      <c r="AO11">
        <v>0</v>
      </c>
      <c r="AP11">
        <v>0.35293462575662693</v>
      </c>
      <c r="AQ11">
        <v>0</v>
      </c>
      <c r="AR11">
        <v>2.0277891888958459</v>
      </c>
      <c r="AS11">
        <v>3.2120624834063864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21.420425464533434</v>
      </c>
      <c r="BB11">
        <f t="shared" si="0"/>
        <v>491.02994450038216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4.8215606905873649</v>
      </c>
      <c r="L12">
        <v>317.39057502738314</v>
      </c>
      <c r="M12">
        <v>27.718892464117626</v>
      </c>
      <c r="N12">
        <v>35.721754531462892</v>
      </c>
      <c r="O12">
        <v>0</v>
      </c>
      <c r="P12">
        <v>37.645815930807842</v>
      </c>
      <c r="Q12">
        <v>3.4531440325838632</v>
      </c>
      <c r="R12">
        <v>6.4608098472745414</v>
      </c>
      <c r="S12">
        <v>4.1726648376617064</v>
      </c>
      <c r="T12">
        <v>0</v>
      </c>
      <c r="U12">
        <v>21.367149817959668</v>
      </c>
      <c r="V12">
        <v>1.9956167814652472</v>
      </c>
      <c r="W12">
        <v>2.9948366264218835</v>
      </c>
      <c r="X12">
        <v>9.9771087163173391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13.442399310373618</v>
      </c>
      <c r="AH12">
        <v>0</v>
      </c>
      <c r="AI12">
        <v>0</v>
      </c>
      <c r="AJ12">
        <v>0</v>
      </c>
      <c r="AK12">
        <v>16.319533573262365</v>
      </c>
      <c r="AL12">
        <v>0</v>
      </c>
      <c r="AM12">
        <v>0</v>
      </c>
      <c r="AN12">
        <v>0.63492588916718851</v>
      </c>
      <c r="AO12">
        <v>0</v>
      </c>
      <c r="AP12">
        <v>0.35293462575662693</v>
      </c>
      <c r="AQ12">
        <v>0</v>
      </c>
      <c r="AR12">
        <v>2.0277891888958459</v>
      </c>
      <c r="AS12">
        <v>3.2120624834063864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21.420427213696879</v>
      </c>
      <c r="BB12">
        <f t="shared" si="0"/>
        <v>491.02998459723409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4.8215188445720027</v>
      </c>
      <c r="L13">
        <v>317.39057502738314</v>
      </c>
      <c r="M13">
        <v>27.718892464117626</v>
      </c>
      <c r="N13">
        <v>35.721754531462892</v>
      </c>
      <c r="O13">
        <v>0</v>
      </c>
      <c r="P13">
        <v>37.645815930807842</v>
      </c>
      <c r="Q13">
        <v>3.1922003164216926</v>
      </c>
      <c r="R13">
        <v>6.4608098472745414</v>
      </c>
      <c r="S13">
        <v>4.1726648376617064</v>
      </c>
      <c r="T13">
        <v>0</v>
      </c>
      <c r="U13">
        <v>21.367149817959668</v>
      </c>
      <c r="V13">
        <v>1.9956167814652472</v>
      </c>
      <c r="W13">
        <v>2.9948366264218835</v>
      </c>
      <c r="X13">
        <v>9.9771087163173391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13.442399310373618</v>
      </c>
      <c r="AH13">
        <v>0</v>
      </c>
      <c r="AI13">
        <v>0</v>
      </c>
      <c r="AJ13">
        <v>0</v>
      </c>
      <c r="AK13">
        <v>16.319533573262365</v>
      </c>
      <c r="AL13">
        <v>0</v>
      </c>
      <c r="AM13">
        <v>0</v>
      </c>
      <c r="AN13">
        <v>0.63492588916718851</v>
      </c>
      <c r="AO13">
        <v>0</v>
      </c>
      <c r="AP13">
        <v>0.35293462575662693</v>
      </c>
      <c r="AQ13">
        <v>0</v>
      </c>
      <c r="AR13">
        <v>2.0277891888958459</v>
      </c>
      <c r="AS13">
        <v>3.2120624834063864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21.409518017197851</v>
      </c>
      <c r="BB13">
        <f t="shared" si="0"/>
        <v>490.77990823155557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4.8215606905873649</v>
      </c>
      <c r="L14">
        <v>317.39057502738314</v>
      </c>
      <c r="M14">
        <v>27.718892464117626</v>
      </c>
      <c r="N14">
        <v>35.721754531462892</v>
      </c>
      <c r="O14">
        <v>0</v>
      </c>
      <c r="P14">
        <v>37.645815930807842</v>
      </c>
      <c r="Q14">
        <v>2.6504764159711867</v>
      </c>
      <c r="R14">
        <v>6.4608098472745414</v>
      </c>
      <c r="S14">
        <v>4.1726648376617064</v>
      </c>
      <c r="T14">
        <v>0</v>
      </c>
      <c r="U14">
        <v>21.367149817959668</v>
      </c>
      <c r="V14">
        <v>1.9956167814652472</v>
      </c>
      <c r="W14">
        <v>2.9948366264218835</v>
      </c>
      <c r="X14">
        <v>9.9771087163173391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13.442399310373618</v>
      </c>
      <c r="AH14">
        <v>0</v>
      </c>
      <c r="AI14">
        <v>0</v>
      </c>
      <c r="AJ14">
        <v>0</v>
      </c>
      <c r="AK14">
        <v>16.319533573262365</v>
      </c>
      <c r="AL14">
        <v>0</v>
      </c>
      <c r="AM14">
        <v>0</v>
      </c>
      <c r="AN14">
        <v>0.63492588916718851</v>
      </c>
      <c r="AO14">
        <v>0</v>
      </c>
      <c r="AP14">
        <v>0.35293462575662693</v>
      </c>
      <c r="AQ14">
        <v>0</v>
      </c>
      <c r="AR14">
        <v>2.0277891888958459</v>
      </c>
      <c r="AS14">
        <v>3.2120624834063864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21.386875707322464</v>
      </c>
      <c r="BB14">
        <f t="shared" si="0"/>
        <v>490.26086848699583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4.8215188445720027</v>
      </c>
      <c r="L15">
        <v>317.39057502738314</v>
      </c>
      <c r="M15">
        <v>27.718892464117626</v>
      </c>
      <c r="N15">
        <v>35.721754531462892</v>
      </c>
      <c r="O15">
        <v>0</v>
      </c>
      <c r="P15">
        <v>37.649849227866824</v>
      </c>
      <c r="Q15">
        <v>2.0878188082475266</v>
      </c>
      <c r="R15">
        <v>6.4608098472745414</v>
      </c>
      <c r="S15">
        <v>4.1726648376617064</v>
      </c>
      <c r="T15">
        <v>0</v>
      </c>
      <c r="U15">
        <v>21.367149817959668</v>
      </c>
      <c r="V15">
        <v>1.9956167814652472</v>
      </c>
      <c r="W15">
        <v>2.9948366264218835</v>
      </c>
      <c r="X15">
        <v>9.9771087163173391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13.442399310373618</v>
      </c>
      <c r="AH15">
        <v>0</v>
      </c>
      <c r="AI15">
        <v>0</v>
      </c>
      <c r="AJ15">
        <v>0</v>
      </c>
      <c r="AK15">
        <v>16.319533573262365</v>
      </c>
      <c r="AL15">
        <v>0</v>
      </c>
      <c r="AM15">
        <v>0</v>
      </c>
      <c r="AN15">
        <v>0.63492588916718851</v>
      </c>
      <c r="AO15">
        <v>0</v>
      </c>
      <c r="AP15">
        <v>0.35293462575662693</v>
      </c>
      <c r="AQ15">
        <v>0</v>
      </c>
      <c r="AR15">
        <v>2.0277891888958459</v>
      </c>
      <c r="AS15">
        <v>3.2120624834063864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21.363523461973234</v>
      </c>
      <c r="BB15">
        <f t="shared" si="0"/>
        <v>489.725554575665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4.8215606905873649</v>
      </c>
      <c r="L16">
        <v>317.39057502738314</v>
      </c>
      <c r="M16">
        <v>27.718892464117626</v>
      </c>
      <c r="N16">
        <v>35.721754531462892</v>
      </c>
      <c r="O16">
        <v>0</v>
      </c>
      <c r="P16">
        <v>37.649849227866824</v>
      </c>
      <c r="Q16">
        <v>2.002705158827915</v>
      </c>
      <c r="R16">
        <v>6.4608098472745414</v>
      </c>
      <c r="S16">
        <v>4.1726648376617064</v>
      </c>
      <c r="T16">
        <v>0</v>
      </c>
      <c r="U16">
        <v>21.367149817959668</v>
      </c>
      <c r="V16">
        <v>1.9956167814652472</v>
      </c>
      <c r="W16">
        <v>2.9948366264218835</v>
      </c>
      <c r="X16">
        <v>9.9771087163173391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13.442399310373618</v>
      </c>
      <c r="AH16">
        <v>0</v>
      </c>
      <c r="AI16">
        <v>0</v>
      </c>
      <c r="AJ16">
        <v>0</v>
      </c>
      <c r="AK16">
        <v>16.319533573262365</v>
      </c>
      <c r="AL16">
        <v>0</v>
      </c>
      <c r="AM16">
        <v>0</v>
      </c>
      <c r="AN16">
        <v>0.63492588916718851</v>
      </c>
      <c r="AO16">
        <v>0</v>
      </c>
      <c r="AP16">
        <v>0.35293462575662693</v>
      </c>
      <c r="AQ16">
        <v>0</v>
      </c>
      <c r="AR16">
        <v>3.3796488616155291</v>
      </c>
      <c r="AS16">
        <v>3.2120624834063864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21.416475194910621</v>
      </c>
      <c r="BB16">
        <f t="shared" si="0"/>
        <v>490.93939071204306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4.8319388869601898</v>
      </c>
      <c r="L17">
        <v>317.39057502738314</v>
      </c>
      <c r="M17">
        <v>27.718892464117626</v>
      </c>
      <c r="N17">
        <v>35.721754531462892</v>
      </c>
      <c r="O17">
        <v>0</v>
      </c>
      <c r="P17">
        <v>34.699762556404103</v>
      </c>
      <c r="Q17">
        <v>2.0027117569880266</v>
      </c>
      <c r="R17">
        <v>6.5989853354866996</v>
      </c>
      <c r="S17">
        <v>4.2401217303400482</v>
      </c>
      <c r="T17">
        <v>0</v>
      </c>
      <c r="U17">
        <v>21.367149817959668</v>
      </c>
      <c r="V17">
        <v>1.9956167814652472</v>
      </c>
      <c r="W17">
        <v>2.9948366264218835</v>
      </c>
      <c r="X17">
        <v>9.9771087163173391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13.442399310373618</v>
      </c>
      <c r="AH17">
        <v>0</v>
      </c>
      <c r="AI17">
        <v>0</v>
      </c>
      <c r="AJ17">
        <v>0</v>
      </c>
      <c r="AK17">
        <v>16.319533573262365</v>
      </c>
      <c r="AL17">
        <v>0</v>
      </c>
      <c r="AM17">
        <v>0</v>
      </c>
      <c r="AN17">
        <v>0.63492588916718851</v>
      </c>
      <c r="AO17">
        <v>0</v>
      </c>
      <c r="AP17">
        <v>0.35293462575662693</v>
      </c>
      <c r="AQ17">
        <v>0</v>
      </c>
      <c r="AR17">
        <v>8.4491221540388217</v>
      </c>
      <c r="AS17">
        <v>5.1063555704445829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21.593276524637673</v>
      </c>
      <c r="BB17">
        <f t="shared" si="0"/>
        <v>494.99228626573824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4.8319853032748981</v>
      </c>
      <c r="L18">
        <v>317.39057502738314</v>
      </c>
      <c r="M18">
        <v>27.718892464117626</v>
      </c>
      <c r="N18">
        <v>35.721754531462892</v>
      </c>
      <c r="O18">
        <v>0</v>
      </c>
      <c r="P18">
        <v>34.429819250316967</v>
      </c>
      <c r="Q18">
        <v>2.0027117569880266</v>
      </c>
      <c r="R18">
        <v>6.5989853354866996</v>
      </c>
      <c r="S18">
        <v>4.2401217303400482</v>
      </c>
      <c r="T18">
        <v>0</v>
      </c>
      <c r="U18">
        <v>21.367149817959668</v>
      </c>
      <c r="V18">
        <v>1.9956167814652472</v>
      </c>
      <c r="W18">
        <v>2.9948366264218835</v>
      </c>
      <c r="X18">
        <v>9.9771087163173391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13.442399310373618</v>
      </c>
      <c r="AH18">
        <v>0</v>
      </c>
      <c r="AI18">
        <v>0</v>
      </c>
      <c r="AJ18">
        <v>0</v>
      </c>
      <c r="AK18">
        <v>16.319533573262365</v>
      </c>
      <c r="AL18">
        <v>0</v>
      </c>
      <c r="AM18">
        <v>0</v>
      </c>
      <c r="AN18">
        <v>0.63492588916718851</v>
      </c>
      <c r="AO18">
        <v>0</v>
      </c>
      <c r="AP18">
        <v>0.35293462575662693</v>
      </c>
      <c r="AQ18">
        <v>0</v>
      </c>
      <c r="AR18">
        <v>8.4491221540388217</v>
      </c>
      <c r="AS18">
        <v>5.1063555704445829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21.581994834645187</v>
      </c>
      <c r="BB18">
        <f t="shared" si="0"/>
        <v>494.73367106595839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4.831995822025271</v>
      </c>
      <c r="L19">
        <v>317.39057502738314</v>
      </c>
      <c r="M19">
        <v>27.718892464117626</v>
      </c>
      <c r="N19">
        <v>35.721754531462892</v>
      </c>
      <c r="O19">
        <v>0</v>
      </c>
      <c r="P19">
        <v>34.429819250316967</v>
      </c>
      <c r="Q19">
        <v>2.0027117569880266</v>
      </c>
      <c r="R19">
        <v>6.5989853354866996</v>
      </c>
      <c r="S19">
        <v>4.2401217303400482</v>
      </c>
      <c r="T19">
        <v>0</v>
      </c>
      <c r="U19">
        <v>20.338992020845591</v>
      </c>
      <c r="V19">
        <v>1.9956167814652472</v>
      </c>
      <c r="W19">
        <v>2.9948366264218835</v>
      </c>
      <c r="X19">
        <v>9.9771087163173391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13.442399310373618</v>
      </c>
      <c r="AH19">
        <v>0</v>
      </c>
      <c r="AI19">
        <v>0</v>
      </c>
      <c r="AJ19">
        <v>0</v>
      </c>
      <c r="AK19">
        <v>16.319533573262365</v>
      </c>
      <c r="AL19">
        <v>0</v>
      </c>
      <c r="AM19">
        <v>0</v>
      </c>
      <c r="AN19">
        <v>0.63492588916718851</v>
      </c>
      <c r="AO19">
        <v>0</v>
      </c>
      <c r="AP19">
        <v>0.35293462575662693</v>
      </c>
      <c r="AQ19">
        <v>0</v>
      </c>
      <c r="AR19">
        <v>3.3796488616155291</v>
      </c>
      <c r="AS19">
        <v>5.1063555704445829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21.327114294786291</v>
      </c>
      <c r="BB19">
        <f t="shared" si="0"/>
        <v>488.89093103503023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4.8320423210587595</v>
      </c>
      <c r="L20">
        <v>317.39057502738314</v>
      </c>
      <c r="M20">
        <v>27.718892464117626</v>
      </c>
      <c r="N20">
        <v>35.721754531462892</v>
      </c>
      <c r="O20">
        <v>0</v>
      </c>
      <c r="P20">
        <v>34.429819250316967</v>
      </c>
      <c r="Q20">
        <v>2.0027117569880266</v>
      </c>
      <c r="R20">
        <v>6.5989853354866996</v>
      </c>
      <c r="S20">
        <v>4.2401217303400482</v>
      </c>
      <c r="T20">
        <v>0</v>
      </c>
      <c r="U20">
        <v>19.287415250684283</v>
      </c>
      <c r="V20">
        <v>1.9956167814652472</v>
      </c>
      <c r="W20">
        <v>2.9948366264218835</v>
      </c>
      <c r="X20">
        <v>9.9771087163173391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13.442399310373618</v>
      </c>
      <c r="AH20">
        <v>0</v>
      </c>
      <c r="AI20">
        <v>0</v>
      </c>
      <c r="AJ20">
        <v>0</v>
      </c>
      <c r="AK20">
        <v>16.319533573262365</v>
      </c>
      <c r="AL20">
        <v>0</v>
      </c>
      <c r="AM20">
        <v>0</v>
      </c>
      <c r="AN20">
        <v>0.63492588916718851</v>
      </c>
      <c r="AO20">
        <v>0</v>
      </c>
      <c r="AP20">
        <v>0.35293462575662693</v>
      </c>
      <c r="AQ20">
        <v>0</v>
      </c>
      <c r="AR20">
        <v>2.0277891888958459</v>
      </c>
      <c r="AS20">
        <v>5.1063555704445829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21.226652595133473</v>
      </c>
      <c r="BB20">
        <f t="shared" si="0"/>
        <v>486.5880027908355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4.8215760783446342</v>
      </c>
      <c r="L21">
        <v>317.39057502738314</v>
      </c>
      <c r="M21">
        <v>27.718892464117626</v>
      </c>
      <c r="N21">
        <v>35.721754531462892</v>
      </c>
      <c r="O21">
        <v>0</v>
      </c>
      <c r="P21">
        <v>34.429819250316967</v>
      </c>
      <c r="Q21">
        <v>2.0027117569880266</v>
      </c>
      <c r="R21">
        <v>5.840746154595422</v>
      </c>
      <c r="S21">
        <v>4.2401217303400482</v>
      </c>
      <c r="T21">
        <v>0</v>
      </c>
      <c r="U21">
        <v>17.097893798803735</v>
      </c>
      <c r="V21">
        <v>1.9956167814652472</v>
      </c>
      <c r="W21">
        <v>2.9948366264218835</v>
      </c>
      <c r="X21">
        <v>9.9771087163173391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13.442399310373618</v>
      </c>
      <c r="AH21">
        <v>0</v>
      </c>
      <c r="AI21">
        <v>0</v>
      </c>
      <c r="AJ21">
        <v>0</v>
      </c>
      <c r="AK21">
        <v>16.319533573262365</v>
      </c>
      <c r="AL21">
        <v>0</v>
      </c>
      <c r="AM21">
        <v>0</v>
      </c>
      <c r="AN21">
        <v>0.63492588916718851</v>
      </c>
      <c r="AO21">
        <v>0</v>
      </c>
      <c r="AP21">
        <v>0.35293462575662693</v>
      </c>
      <c r="AQ21">
        <v>0</v>
      </c>
      <c r="AR21">
        <v>2.0277891888958459</v>
      </c>
      <c r="AS21">
        <v>3.2120624834063864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21.02381726069996</v>
      </c>
      <c r="BB21">
        <f t="shared" si="0"/>
        <v>481.93831816274496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4.8214830194699836</v>
      </c>
      <c r="L22">
        <v>317.39057502738314</v>
      </c>
      <c r="M22">
        <v>27.718892464117626</v>
      </c>
      <c r="N22">
        <v>35.721754531462892</v>
      </c>
      <c r="O22">
        <v>0</v>
      </c>
      <c r="P22">
        <v>34.429819250316967</v>
      </c>
      <c r="Q22">
        <v>2.0027117569880266</v>
      </c>
      <c r="R22">
        <v>5.840746154595422</v>
      </c>
      <c r="S22">
        <v>4.2401217303400482</v>
      </c>
      <c r="T22">
        <v>0</v>
      </c>
      <c r="U22">
        <v>17.097893798803735</v>
      </c>
      <c r="V22">
        <v>1.9956167814652472</v>
      </c>
      <c r="W22">
        <v>2.9948366264218835</v>
      </c>
      <c r="X22">
        <v>9.9771087163173391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13.442399310373618</v>
      </c>
      <c r="AH22">
        <v>0</v>
      </c>
      <c r="AI22">
        <v>0</v>
      </c>
      <c r="AJ22">
        <v>0</v>
      </c>
      <c r="AK22">
        <v>16.319533573262365</v>
      </c>
      <c r="AL22">
        <v>0</v>
      </c>
      <c r="AM22">
        <v>0</v>
      </c>
      <c r="AN22">
        <v>0.63492588916718851</v>
      </c>
      <c r="AO22">
        <v>0</v>
      </c>
      <c r="AP22">
        <v>0.35293462575662693</v>
      </c>
      <c r="AQ22">
        <v>0</v>
      </c>
      <c r="AR22">
        <v>2.0277891888958459</v>
      </c>
      <c r="AS22">
        <v>3.2120624834063864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21.023813370838997</v>
      </c>
      <c r="BB22">
        <f t="shared" si="0"/>
        <v>481.93822899373129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319.5293786503596</v>
      </c>
      <c r="M23">
        <v>27.718892464117626</v>
      </c>
      <c r="N23">
        <v>35.721754531462892</v>
      </c>
      <c r="O23">
        <v>0</v>
      </c>
      <c r="P23">
        <v>34.429819250316967</v>
      </c>
      <c r="Q23">
        <v>1.9825716301966412</v>
      </c>
      <c r="R23">
        <v>2.9928475256584459</v>
      </c>
      <c r="S23">
        <v>1.9941431916973151</v>
      </c>
      <c r="T23">
        <v>0</v>
      </c>
      <c r="U23">
        <v>17.097893798803735</v>
      </c>
      <c r="V23">
        <v>1.9925405130664298</v>
      </c>
      <c r="W23">
        <v>2.9948366264218835</v>
      </c>
      <c r="X23">
        <v>9.9771087163173391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13.442399310373618</v>
      </c>
      <c r="AH23">
        <v>0</v>
      </c>
      <c r="AI23">
        <v>0</v>
      </c>
      <c r="AJ23">
        <v>0</v>
      </c>
      <c r="AK23">
        <v>16.319533573262365</v>
      </c>
      <c r="AL23">
        <v>0</v>
      </c>
      <c r="AM23">
        <v>0</v>
      </c>
      <c r="AN23">
        <v>0.63492588916718851</v>
      </c>
      <c r="AO23">
        <v>0</v>
      </c>
      <c r="AP23">
        <v>0.35293462575662693</v>
      </c>
      <c r="AQ23">
        <v>0</v>
      </c>
      <c r="AR23">
        <v>2.0277891888958459</v>
      </c>
      <c r="AS23">
        <v>3.2120624834063864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20.697782861141778</v>
      </c>
      <c r="BB23">
        <f t="shared" si="0"/>
        <v>474.46448654416503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9.3298754053267192</v>
      </c>
      <c r="L24">
        <v>319.5293786503596</v>
      </c>
      <c r="M24">
        <v>27.718892464117626</v>
      </c>
      <c r="N24">
        <v>35.721754531462892</v>
      </c>
      <c r="O24">
        <v>0</v>
      </c>
      <c r="P24">
        <v>34.429819250316967</v>
      </c>
      <c r="Q24">
        <v>3.4494722557406003</v>
      </c>
      <c r="R24">
        <v>11.750332828291763</v>
      </c>
      <c r="S24">
        <v>7.5375819980036587</v>
      </c>
      <c r="T24">
        <v>0</v>
      </c>
      <c r="U24">
        <v>17.097893798803735</v>
      </c>
      <c r="V24">
        <v>5.5547489421258289</v>
      </c>
      <c r="W24">
        <v>13.023788339278054</v>
      </c>
      <c r="X24">
        <v>42.017915188848747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13.442399310373618</v>
      </c>
      <c r="AH24">
        <v>0</v>
      </c>
      <c r="AI24">
        <v>0</v>
      </c>
      <c r="AJ24">
        <v>0</v>
      </c>
      <c r="AK24">
        <v>16.319533573262365</v>
      </c>
      <c r="AL24">
        <v>0</v>
      </c>
      <c r="AM24">
        <v>0</v>
      </c>
      <c r="AN24">
        <v>0.63492588916718851</v>
      </c>
      <c r="AO24">
        <v>0</v>
      </c>
      <c r="AP24">
        <v>0.35293462575662693</v>
      </c>
      <c r="AQ24">
        <v>0</v>
      </c>
      <c r="AR24">
        <v>2.0277891888958459</v>
      </c>
      <c r="AS24">
        <v>3.2120624834063864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23.654282931469726</v>
      </c>
      <c r="BB24">
        <f t="shared" si="0"/>
        <v>542.23765322809447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9.330017703081058</v>
      </c>
      <c r="L25">
        <v>317.39057502738314</v>
      </c>
      <c r="M25">
        <v>27.718892464117626</v>
      </c>
      <c r="N25">
        <v>35.721754531462892</v>
      </c>
      <c r="O25">
        <v>0</v>
      </c>
      <c r="P25">
        <v>34.429819250316967</v>
      </c>
      <c r="Q25">
        <v>3.3564973909413487</v>
      </c>
      <c r="R25">
        <v>10.95944108556067</v>
      </c>
      <c r="S25">
        <v>7.5237739944667741</v>
      </c>
      <c r="T25">
        <v>0</v>
      </c>
      <c r="U25">
        <v>17.097893798803735</v>
      </c>
      <c r="V25">
        <v>4.7586031553270125</v>
      </c>
      <c r="W25">
        <v>13.024420788979336</v>
      </c>
      <c r="X25">
        <v>45.156193520431678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13.442399310373618</v>
      </c>
      <c r="AH25">
        <v>0</v>
      </c>
      <c r="AI25">
        <v>0</v>
      </c>
      <c r="AJ25">
        <v>0</v>
      </c>
      <c r="AK25">
        <v>16.319533573262365</v>
      </c>
      <c r="AL25">
        <v>0</v>
      </c>
      <c r="AM25">
        <v>0</v>
      </c>
      <c r="AN25">
        <v>0.63492588916718851</v>
      </c>
      <c r="AO25">
        <v>0</v>
      </c>
      <c r="AP25">
        <v>0.35293462575662693</v>
      </c>
      <c r="AQ25">
        <v>0</v>
      </c>
      <c r="AR25">
        <v>2.0277891888958459</v>
      </c>
      <c r="AS25">
        <v>3.2120624834063864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23.625291666102331</v>
      </c>
      <c r="BB25">
        <f t="shared" si="0"/>
        <v>541.5730735516579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9.1213027871567292</v>
      </c>
      <c r="L26">
        <v>317.39057502738314</v>
      </c>
      <c r="M26">
        <v>27.718892464117626</v>
      </c>
      <c r="N26">
        <v>35.721754531462892</v>
      </c>
      <c r="O26">
        <v>0</v>
      </c>
      <c r="P26">
        <v>34.429819250316967</v>
      </c>
      <c r="Q26">
        <v>3.3564973909413487</v>
      </c>
      <c r="R26">
        <v>12.773396444657521</v>
      </c>
      <c r="S26">
        <v>7.973145601495899</v>
      </c>
      <c r="T26">
        <v>0</v>
      </c>
      <c r="U26">
        <v>17.097893798803735</v>
      </c>
      <c r="V26">
        <v>5.5500767830171487</v>
      </c>
      <c r="W26">
        <v>13.024420788979336</v>
      </c>
      <c r="X26">
        <v>45.156193520431678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13.442399310373618</v>
      </c>
      <c r="AH26">
        <v>0.87883517480692974</v>
      </c>
      <c r="AI26">
        <v>0</v>
      </c>
      <c r="AJ26">
        <v>0</v>
      </c>
      <c r="AK26">
        <v>16.319533573262365</v>
      </c>
      <c r="AL26">
        <v>0</v>
      </c>
      <c r="AM26">
        <v>0</v>
      </c>
      <c r="AN26">
        <v>0.63492588916718851</v>
      </c>
      <c r="AO26">
        <v>0</v>
      </c>
      <c r="AP26">
        <v>0.35293462575662693</v>
      </c>
      <c r="AQ26">
        <v>0</v>
      </c>
      <c r="AR26">
        <v>2.0277891888958459</v>
      </c>
      <c r="AS26">
        <v>3.2120624834063864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23.847465560155822</v>
      </c>
      <c r="BB26">
        <f t="shared" si="0"/>
        <v>546.66606458711385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9.3302040843088943</v>
      </c>
      <c r="L27">
        <v>319.82075604462551</v>
      </c>
      <c r="M27">
        <v>27.718892464117626</v>
      </c>
      <c r="N27">
        <v>35.721754531462892</v>
      </c>
      <c r="O27">
        <v>0</v>
      </c>
      <c r="P27">
        <v>34.429819250316967</v>
      </c>
      <c r="Q27">
        <v>3.3564973909413487</v>
      </c>
      <c r="R27">
        <v>12.773396444657521</v>
      </c>
      <c r="S27">
        <v>7.973145601495899</v>
      </c>
      <c r="T27">
        <v>0</v>
      </c>
      <c r="U27">
        <v>17.097893798803735</v>
      </c>
      <c r="V27">
        <v>5.5500767830171487</v>
      </c>
      <c r="W27">
        <v>12.45159063005438</v>
      </c>
      <c r="X27">
        <v>44.325510131259527</v>
      </c>
      <c r="Y27">
        <v>0</v>
      </c>
      <c r="Z27">
        <v>0.33674037570444582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13.442399310373618</v>
      </c>
      <c r="AH27">
        <v>6.1518465372573568</v>
      </c>
      <c r="AI27">
        <v>0</v>
      </c>
      <c r="AJ27">
        <v>0</v>
      </c>
      <c r="AK27">
        <v>16.319533573262365</v>
      </c>
      <c r="AL27">
        <v>0</v>
      </c>
      <c r="AM27">
        <v>0</v>
      </c>
      <c r="AN27">
        <v>0.63492588916718851</v>
      </c>
      <c r="AO27">
        <v>0</v>
      </c>
      <c r="AP27">
        <v>0.35293462575662693</v>
      </c>
      <c r="AQ27">
        <v>4.700491731997495</v>
      </c>
      <c r="AR27">
        <v>2.0277891888958459</v>
      </c>
      <c r="AS27">
        <v>3.2120624834063864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24.476319336017642</v>
      </c>
      <c r="BB27">
        <f t="shared" si="0"/>
        <v>561.08155951608001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9.3302040843088943</v>
      </c>
      <c r="L28">
        <v>367.07718287212589</v>
      </c>
      <c r="M28">
        <v>27.718892464117626</v>
      </c>
      <c r="N28">
        <v>35.721754531462892</v>
      </c>
      <c r="O28">
        <v>0</v>
      </c>
      <c r="P28">
        <v>34.429819250316967</v>
      </c>
      <c r="Q28">
        <v>3.3564973909413487</v>
      </c>
      <c r="R28">
        <v>12.773396444657521</v>
      </c>
      <c r="S28">
        <v>7.973145601495899</v>
      </c>
      <c r="T28">
        <v>0</v>
      </c>
      <c r="U28">
        <v>17.097893798803735</v>
      </c>
      <c r="V28">
        <v>5.5500767830171487</v>
      </c>
      <c r="W28">
        <v>12.45159063005438</v>
      </c>
      <c r="X28">
        <v>45.160689545323095</v>
      </c>
      <c r="Y28">
        <v>0</v>
      </c>
      <c r="Z28">
        <v>2.0062991008140263</v>
      </c>
      <c r="AA28">
        <v>0</v>
      </c>
      <c r="AB28">
        <v>0.82682007827175952</v>
      </c>
      <c r="AC28">
        <v>0</v>
      </c>
      <c r="AD28">
        <v>2.7007279273638072</v>
      </c>
      <c r="AE28">
        <v>5.0887805451888948</v>
      </c>
      <c r="AF28">
        <v>2.7408374360258816</v>
      </c>
      <c r="AG28">
        <v>13.442399310373618</v>
      </c>
      <c r="AH28">
        <v>13.182527935712793</v>
      </c>
      <c r="AI28">
        <v>0</v>
      </c>
      <c r="AJ28">
        <v>0</v>
      </c>
      <c r="AK28">
        <v>16.319533573262365</v>
      </c>
      <c r="AL28">
        <v>0</v>
      </c>
      <c r="AM28">
        <v>0</v>
      </c>
      <c r="AN28">
        <v>0.63492588916718851</v>
      </c>
      <c r="AO28">
        <v>0</v>
      </c>
      <c r="AP28">
        <v>0.35293462575662693</v>
      </c>
      <c r="AQ28">
        <v>4.700491731997495</v>
      </c>
      <c r="AR28">
        <v>2.0277891888958459</v>
      </c>
      <c r="AS28">
        <v>3.2120624834063864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26.997670020715635</v>
      </c>
      <c r="BB28">
        <f t="shared" si="0"/>
        <v>618.87960320214643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9.3302040843088943</v>
      </c>
      <c r="L29">
        <v>466.9715281513449</v>
      </c>
      <c r="M29">
        <v>27.718892464117626</v>
      </c>
      <c r="N29">
        <v>35.721754531462892</v>
      </c>
      <c r="O29">
        <v>0</v>
      </c>
      <c r="P29">
        <v>34.429819250316967</v>
      </c>
      <c r="Q29">
        <v>3.3564973909413487</v>
      </c>
      <c r="R29">
        <v>12.773396444657521</v>
      </c>
      <c r="S29">
        <v>7.973145601495899</v>
      </c>
      <c r="T29">
        <v>0</v>
      </c>
      <c r="U29">
        <v>16.874434826217804</v>
      </c>
      <c r="V29">
        <v>5.5500767830171487</v>
      </c>
      <c r="W29">
        <v>12.45159063005438</v>
      </c>
      <c r="X29">
        <v>45.160689545323095</v>
      </c>
      <c r="Y29">
        <v>0</v>
      </c>
      <c r="Z29">
        <v>2.1888124420788984</v>
      </c>
      <c r="AA29">
        <v>0</v>
      </c>
      <c r="AB29">
        <v>1.6536398450219161</v>
      </c>
      <c r="AC29">
        <v>0</v>
      </c>
      <c r="AD29">
        <v>2.7007279273638072</v>
      </c>
      <c r="AE29">
        <v>10.177561403256103</v>
      </c>
      <c r="AF29">
        <v>2.7408374360258816</v>
      </c>
      <c r="AG29">
        <v>13.442399310373618</v>
      </c>
      <c r="AH29">
        <v>21.004161273742437</v>
      </c>
      <c r="AI29">
        <v>0</v>
      </c>
      <c r="AJ29">
        <v>0</v>
      </c>
      <c r="AK29">
        <v>16.319533573262365</v>
      </c>
      <c r="AL29">
        <v>0</v>
      </c>
      <c r="AM29">
        <v>0</v>
      </c>
      <c r="AN29">
        <v>0.63492588916718851</v>
      </c>
      <c r="AO29">
        <v>0</v>
      </c>
      <c r="AP29">
        <v>0.5882241628052598</v>
      </c>
      <c r="AQ29">
        <v>9.6751786908787292</v>
      </c>
      <c r="AR29">
        <v>3.3796488616155291</v>
      </c>
      <c r="AS29">
        <v>3.2120624834063864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32.020043257494272</v>
      </c>
      <c r="BB29">
        <f t="shared" si="0"/>
        <v>734.0096997447622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9.3302040843088943</v>
      </c>
      <c r="L30">
        <v>552.15747472455712</v>
      </c>
      <c r="M30">
        <v>27.718892464117626</v>
      </c>
      <c r="N30">
        <v>35.721754531462892</v>
      </c>
      <c r="O30">
        <v>0</v>
      </c>
      <c r="P30">
        <v>34.429819250316967</v>
      </c>
      <c r="Q30">
        <v>3.3564973909413487</v>
      </c>
      <c r="R30">
        <v>12.773396444657521</v>
      </c>
      <c r="S30">
        <v>7.973145601495899</v>
      </c>
      <c r="T30">
        <v>0</v>
      </c>
      <c r="U30">
        <v>16.874434826217804</v>
      </c>
      <c r="V30">
        <v>5.5500767830171487</v>
      </c>
      <c r="W30">
        <v>12.45159063005438</v>
      </c>
      <c r="X30">
        <v>45.160689545323095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5.6469768315591731</v>
      </c>
      <c r="AE30">
        <v>15.31404932080985</v>
      </c>
      <c r="AF30">
        <v>5.4816751855562522</v>
      </c>
      <c r="AG30">
        <v>13.442399310373618</v>
      </c>
      <c r="AH30">
        <v>28.942972676894172</v>
      </c>
      <c r="AI30">
        <v>1.1837087689417658</v>
      </c>
      <c r="AJ30">
        <v>0</v>
      </c>
      <c r="AK30">
        <v>16.319533573262365</v>
      </c>
      <c r="AL30">
        <v>0</v>
      </c>
      <c r="AM30">
        <v>1.6176105853683986</v>
      </c>
      <c r="AN30">
        <v>0.63492588916718851</v>
      </c>
      <c r="AO30">
        <v>0</v>
      </c>
      <c r="AP30">
        <v>0.5882241628052598</v>
      </c>
      <c r="AQ30">
        <v>14.101475195992483</v>
      </c>
      <c r="AR30">
        <v>8.4491221540388217</v>
      </c>
      <c r="AS30">
        <v>5.1063555704445829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37.117601598092897</v>
      </c>
      <c r="BB30">
        <f t="shared" si="0"/>
        <v>850.86329787781449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9.3302040843088943</v>
      </c>
      <c r="L31">
        <v>552.15747472455712</v>
      </c>
      <c r="M31">
        <v>27.718892464117626</v>
      </c>
      <c r="N31">
        <v>35.721754531462892</v>
      </c>
      <c r="O31">
        <v>0</v>
      </c>
      <c r="P31">
        <v>34.429819250316967</v>
      </c>
      <c r="Q31">
        <v>3.3564973909413487</v>
      </c>
      <c r="R31">
        <v>12.773396444657521</v>
      </c>
      <c r="S31">
        <v>7.973145601495899</v>
      </c>
      <c r="T31">
        <v>0</v>
      </c>
      <c r="U31">
        <v>16.874434826217804</v>
      </c>
      <c r="V31">
        <v>5.5500767830171487</v>
      </c>
      <c r="W31">
        <v>13.012283415510652</v>
      </c>
      <c r="X31">
        <v>45.160689545323095</v>
      </c>
      <c r="Y31">
        <v>0</v>
      </c>
      <c r="Z31">
        <v>4.0125982016280526</v>
      </c>
      <c r="AA31">
        <v>5.4539940379878944</v>
      </c>
      <c r="AB31">
        <v>8.1441765560425807</v>
      </c>
      <c r="AC31">
        <v>0</v>
      </c>
      <c r="AD31">
        <v>8.4704652473387601</v>
      </c>
      <c r="AE31">
        <v>15.318820089334169</v>
      </c>
      <c r="AF31">
        <v>9.2274863690252538</v>
      </c>
      <c r="AG31">
        <v>13.442399310373618</v>
      </c>
      <c r="AH31">
        <v>35.739298258714257</v>
      </c>
      <c r="AI31">
        <v>5.129404352536004</v>
      </c>
      <c r="AJ31">
        <v>0</v>
      </c>
      <c r="AK31">
        <v>16.319533573262365</v>
      </c>
      <c r="AL31">
        <v>0</v>
      </c>
      <c r="AM31">
        <v>3.259980291275308</v>
      </c>
      <c r="AN31">
        <v>0.63492588916718851</v>
      </c>
      <c r="AO31">
        <v>0</v>
      </c>
      <c r="AP31">
        <v>0.5882241628052598</v>
      </c>
      <c r="AQ31">
        <v>19.350357692131077</v>
      </c>
      <c r="AR31">
        <v>8.4491221540388217</v>
      </c>
      <c r="AS31">
        <v>5.1063555704445829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38.569102892193733</v>
      </c>
      <c r="BB31">
        <f t="shared" si="0"/>
        <v>884.13670792583832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9.3302040843088943</v>
      </c>
      <c r="L32">
        <v>552.15747472455712</v>
      </c>
      <c r="M32">
        <v>27.718892464117626</v>
      </c>
      <c r="N32">
        <v>35.721754531462892</v>
      </c>
      <c r="O32">
        <v>0</v>
      </c>
      <c r="P32">
        <v>34.429819250316967</v>
      </c>
      <c r="Q32">
        <v>3.3564973909413487</v>
      </c>
      <c r="R32">
        <v>12.773396444657521</v>
      </c>
      <c r="S32">
        <v>7.973145601495899</v>
      </c>
      <c r="T32">
        <v>0</v>
      </c>
      <c r="U32">
        <v>16.874434826217804</v>
      </c>
      <c r="V32">
        <v>5.5500767830171487</v>
      </c>
      <c r="W32">
        <v>13.012283415510652</v>
      </c>
      <c r="X32">
        <v>45.160689545323095</v>
      </c>
      <c r="Y32">
        <v>0</v>
      </c>
      <c r="Z32">
        <v>4.0125982016280526</v>
      </c>
      <c r="AA32">
        <v>8.6017940563556667</v>
      </c>
      <c r="AB32">
        <v>12.25347172824045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13.442399310373618</v>
      </c>
      <c r="AH32">
        <v>36.178716002922144</v>
      </c>
      <c r="AI32">
        <v>5.129404352536004</v>
      </c>
      <c r="AJ32">
        <v>0</v>
      </c>
      <c r="AK32">
        <v>16.319533573262365</v>
      </c>
      <c r="AL32">
        <v>0</v>
      </c>
      <c r="AM32">
        <v>4.9023499971822169</v>
      </c>
      <c r="AN32">
        <v>0.63492588916718851</v>
      </c>
      <c r="AO32">
        <v>0</v>
      </c>
      <c r="AP32">
        <v>0.5882241628052598</v>
      </c>
      <c r="AQ32">
        <v>19.350357692131077</v>
      </c>
      <c r="AR32">
        <v>3.3796488616155291</v>
      </c>
      <c r="AS32">
        <v>5.1063555704445829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38.747564202950883</v>
      </c>
      <c r="BB32">
        <f t="shared" si="0"/>
        <v>888.22765596333841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552.15747472455712</v>
      </c>
      <c r="M33">
        <v>27.718892464117626</v>
      </c>
      <c r="N33">
        <v>35.721754531462892</v>
      </c>
      <c r="O33">
        <v>0</v>
      </c>
      <c r="P33">
        <v>34.429819250316967</v>
      </c>
      <c r="Q33">
        <v>3.3564973909413487</v>
      </c>
      <c r="R33">
        <v>12.773396444657521</v>
      </c>
      <c r="S33">
        <v>7.973145601495899</v>
      </c>
      <c r="T33">
        <v>0</v>
      </c>
      <c r="U33">
        <v>16.874434826217804</v>
      </c>
      <c r="V33">
        <v>5.5500767830171487</v>
      </c>
      <c r="W33">
        <v>13.012283415510652</v>
      </c>
      <c r="X33">
        <v>45.160689545323095</v>
      </c>
      <c r="Y33">
        <v>0</v>
      </c>
      <c r="Z33">
        <v>4.0125982016280526</v>
      </c>
      <c r="AA33">
        <v>8.6017940563556667</v>
      </c>
      <c r="AB33">
        <v>12.25347172824045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13.442399310373618</v>
      </c>
      <c r="AH33">
        <v>36.178716002922144</v>
      </c>
      <c r="AI33">
        <v>5.129404352536004</v>
      </c>
      <c r="AJ33">
        <v>0</v>
      </c>
      <c r="AK33">
        <v>16.319533573262365</v>
      </c>
      <c r="AL33">
        <v>0</v>
      </c>
      <c r="AM33">
        <v>4.9023499971822169</v>
      </c>
      <c r="AN33">
        <v>0.63492588916718851</v>
      </c>
      <c r="AO33">
        <v>0</v>
      </c>
      <c r="AP33">
        <v>0.41175684992694633</v>
      </c>
      <c r="AQ33">
        <v>19.350357692131077</v>
      </c>
      <c r="AR33">
        <v>2.0277891888958459</v>
      </c>
      <c r="AS33">
        <v>5.1063555704445829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38.68368013495288</v>
      </c>
      <c r="BB33">
        <f t="shared" si="0"/>
        <v>886.76321304573855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552.15747472455712</v>
      </c>
      <c r="M34">
        <v>27.718892464117626</v>
      </c>
      <c r="N34">
        <v>35.721754531462892</v>
      </c>
      <c r="O34">
        <v>0</v>
      </c>
      <c r="P34">
        <v>34.429819250316967</v>
      </c>
      <c r="Q34">
        <v>3.3564973909413487</v>
      </c>
      <c r="R34">
        <v>12.773396444657521</v>
      </c>
      <c r="S34">
        <v>7.973145601495899</v>
      </c>
      <c r="T34">
        <v>0</v>
      </c>
      <c r="U34">
        <v>16.874434826217804</v>
      </c>
      <c r="V34">
        <v>5.5500767830171487</v>
      </c>
      <c r="W34">
        <v>13.012283415510652</v>
      </c>
      <c r="X34">
        <v>45.160689545323095</v>
      </c>
      <c r="Y34">
        <v>0</v>
      </c>
      <c r="Z34">
        <v>4.0125982016280526</v>
      </c>
      <c r="AA34">
        <v>8.6017940563556667</v>
      </c>
      <c r="AB34">
        <v>12.25347172824045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13.442399310373618</v>
      </c>
      <c r="AH34">
        <v>36.178716002922144</v>
      </c>
      <c r="AI34">
        <v>5.129404352536004</v>
      </c>
      <c r="AJ34">
        <v>0</v>
      </c>
      <c r="AK34">
        <v>16.319533573262365</v>
      </c>
      <c r="AL34">
        <v>0</v>
      </c>
      <c r="AM34">
        <v>4.9023499971822169</v>
      </c>
      <c r="AN34">
        <v>0.63492588916718851</v>
      </c>
      <c r="AO34">
        <v>0</v>
      </c>
      <c r="AP34">
        <v>0.35293462575662693</v>
      </c>
      <c r="AQ34">
        <v>19.350357692131077</v>
      </c>
      <c r="AR34">
        <v>3.3796488616155291</v>
      </c>
      <c r="AS34">
        <v>3.2120624834063864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38.658547649264051</v>
      </c>
      <c r="BB34">
        <f t="shared" si="0"/>
        <v>886.18708989293839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552.15747472455712</v>
      </c>
      <c r="M35">
        <v>27.718892464117626</v>
      </c>
      <c r="N35">
        <v>35.721754531462892</v>
      </c>
      <c r="O35">
        <v>0</v>
      </c>
      <c r="P35">
        <v>34.429819250316967</v>
      </c>
      <c r="Q35">
        <v>3.3564973909413487</v>
      </c>
      <c r="R35">
        <v>12.773396444657521</v>
      </c>
      <c r="S35">
        <v>7.973145601495899</v>
      </c>
      <c r="T35">
        <v>0</v>
      </c>
      <c r="U35">
        <v>16.874434826217804</v>
      </c>
      <c r="V35">
        <v>5.5500767830171487</v>
      </c>
      <c r="W35">
        <v>13.012283415510652</v>
      </c>
      <c r="X35">
        <v>45.160689545323095</v>
      </c>
      <c r="Y35">
        <v>0</v>
      </c>
      <c r="Z35">
        <v>4.0072104708829057</v>
      </c>
      <c r="AA35">
        <v>8.6017940563556667</v>
      </c>
      <c r="AB35">
        <v>12.25347172824045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13.442399310373618</v>
      </c>
      <c r="AH35">
        <v>36.178716002922144</v>
      </c>
      <c r="AI35">
        <v>5.129404352536004</v>
      </c>
      <c r="AJ35">
        <v>0</v>
      </c>
      <c r="AK35">
        <v>16.319533573262365</v>
      </c>
      <c r="AL35">
        <v>0</v>
      </c>
      <c r="AM35">
        <v>3.259980291275308</v>
      </c>
      <c r="AN35">
        <v>0.63492588916718851</v>
      </c>
      <c r="AO35">
        <v>0</v>
      </c>
      <c r="AP35">
        <v>0.47057939428094342</v>
      </c>
      <c r="AQ35">
        <v>19.350357692131077</v>
      </c>
      <c r="AR35">
        <v>8.4491221540388217</v>
      </c>
      <c r="AS35">
        <v>3.2120624834063864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38.806492923359606</v>
      </c>
      <c r="BB35">
        <f t="shared" si="0"/>
        <v>889.57850524313824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552.15747472455712</v>
      </c>
      <c r="M36">
        <v>27.718892464117626</v>
      </c>
      <c r="N36">
        <v>35.721754531462892</v>
      </c>
      <c r="O36">
        <v>0</v>
      </c>
      <c r="P36">
        <v>34.429819250316967</v>
      </c>
      <c r="Q36">
        <v>3.3564973909413487</v>
      </c>
      <c r="R36">
        <v>12.773396444657521</v>
      </c>
      <c r="S36">
        <v>7.973145601495899</v>
      </c>
      <c r="T36">
        <v>0</v>
      </c>
      <c r="U36">
        <v>16.874434826217804</v>
      </c>
      <c r="V36">
        <v>5.5500767830171487</v>
      </c>
      <c r="W36">
        <v>13.012283415510652</v>
      </c>
      <c r="X36">
        <v>45.160689545323095</v>
      </c>
      <c r="Y36">
        <v>0</v>
      </c>
      <c r="Z36">
        <v>4.0072104708829057</v>
      </c>
      <c r="AA36">
        <v>5.4414185038614065</v>
      </c>
      <c r="AB36">
        <v>8.1441765560425807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13.442399310373618</v>
      </c>
      <c r="AH36">
        <v>35.739298258714257</v>
      </c>
      <c r="AI36">
        <v>5.129404352536004</v>
      </c>
      <c r="AJ36">
        <v>0</v>
      </c>
      <c r="AK36">
        <v>16.319533573262365</v>
      </c>
      <c r="AL36">
        <v>0</v>
      </c>
      <c r="AM36">
        <v>1.6341166657274055</v>
      </c>
      <c r="AN36">
        <v>0.63492588916718851</v>
      </c>
      <c r="AO36">
        <v>0</v>
      </c>
      <c r="AP36">
        <v>0.47057939428094342</v>
      </c>
      <c r="AQ36">
        <v>19.350357692131077</v>
      </c>
      <c r="AR36">
        <v>8.4491221540388217</v>
      </c>
      <c r="AS36">
        <v>3.2120624834063864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38.416291925811684</v>
      </c>
      <c r="BB36">
        <f t="shared" si="0"/>
        <v>880.6337541462384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552.15747472455712</v>
      </c>
      <c r="M37">
        <v>27.718892464117626</v>
      </c>
      <c r="N37">
        <v>35.721754531462892</v>
      </c>
      <c r="O37">
        <v>0</v>
      </c>
      <c r="P37">
        <v>34.429819250316967</v>
      </c>
      <c r="Q37">
        <v>3.3564973909413487</v>
      </c>
      <c r="R37">
        <v>12.773396444657521</v>
      </c>
      <c r="S37">
        <v>7.973145601495899</v>
      </c>
      <c r="T37">
        <v>0</v>
      </c>
      <c r="U37">
        <v>16.874434826217804</v>
      </c>
      <c r="V37">
        <v>5.5500767830171487</v>
      </c>
      <c r="W37">
        <v>13.012283415510652</v>
      </c>
      <c r="X37">
        <v>45.160689545323095</v>
      </c>
      <c r="Y37">
        <v>0</v>
      </c>
      <c r="Z37">
        <v>2.1888124420788984</v>
      </c>
      <c r="AA37">
        <v>1.1608358493007722</v>
      </c>
      <c r="AB37">
        <v>1.6536398450219161</v>
      </c>
      <c r="AC37">
        <v>0</v>
      </c>
      <c r="AD37">
        <v>8.4704652473387601</v>
      </c>
      <c r="AE37">
        <v>10.177561403256103</v>
      </c>
      <c r="AF37">
        <v>5.4816751855562522</v>
      </c>
      <c r="AG37">
        <v>13.442399310373618</v>
      </c>
      <c r="AH37">
        <v>28.942972676894172</v>
      </c>
      <c r="AI37">
        <v>1.1837087689417658</v>
      </c>
      <c r="AJ37">
        <v>0</v>
      </c>
      <c r="AK37">
        <v>16.319533573262365</v>
      </c>
      <c r="AL37">
        <v>0</v>
      </c>
      <c r="AM37">
        <v>0</v>
      </c>
      <c r="AN37">
        <v>0.63492588916718851</v>
      </c>
      <c r="AO37">
        <v>0</v>
      </c>
      <c r="AP37">
        <v>0.47057939428094342</v>
      </c>
      <c r="AQ37">
        <v>19.350357692131077</v>
      </c>
      <c r="AR37">
        <v>3.3796488616155291</v>
      </c>
      <c r="AS37">
        <v>3.2120624834063864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36.789344033214292</v>
      </c>
      <c r="BB37">
        <f t="shared" si="0"/>
        <v>843.33850365133833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9.3302040843088943</v>
      </c>
      <c r="L38">
        <v>552.15747472455712</v>
      </c>
      <c r="M38">
        <v>27.718892464117626</v>
      </c>
      <c r="N38">
        <v>35.721754531462892</v>
      </c>
      <c r="O38">
        <v>0</v>
      </c>
      <c r="P38">
        <v>34.429819250316967</v>
      </c>
      <c r="Q38">
        <v>3.3564973909413487</v>
      </c>
      <c r="R38">
        <v>12.773396444657521</v>
      </c>
      <c r="S38">
        <v>7.973145601495899</v>
      </c>
      <c r="T38">
        <v>0</v>
      </c>
      <c r="U38">
        <v>16.874434826217804</v>
      </c>
      <c r="V38">
        <v>5.5500767830171487</v>
      </c>
      <c r="W38">
        <v>13.012283415510652</v>
      </c>
      <c r="X38">
        <v>45.160689545323095</v>
      </c>
      <c r="Y38">
        <v>0</v>
      </c>
      <c r="Z38">
        <v>0.33674037570444582</v>
      </c>
      <c r="AA38">
        <v>0</v>
      </c>
      <c r="AB38">
        <v>0.82682007827175952</v>
      </c>
      <c r="AC38">
        <v>0</v>
      </c>
      <c r="AD38">
        <v>5.6469768315591731</v>
      </c>
      <c r="AE38">
        <v>10.177561403256103</v>
      </c>
      <c r="AF38">
        <v>5.4816751855562522</v>
      </c>
      <c r="AG38">
        <v>13.442399310373618</v>
      </c>
      <c r="AH38">
        <v>21.707229664475054</v>
      </c>
      <c r="AI38">
        <v>1.1837087689417658</v>
      </c>
      <c r="AJ38">
        <v>0</v>
      </c>
      <c r="AK38">
        <v>16.319533573262365</v>
      </c>
      <c r="AL38">
        <v>0</v>
      </c>
      <c r="AM38">
        <v>0</v>
      </c>
      <c r="AN38">
        <v>0.63492588916718851</v>
      </c>
      <c r="AO38">
        <v>0</v>
      </c>
      <c r="AP38">
        <v>0.47057939428094342</v>
      </c>
      <c r="AQ38">
        <v>19.350357692131077</v>
      </c>
      <c r="AR38">
        <v>3.3796488616155291</v>
      </c>
      <c r="AS38">
        <v>3.2120624834063864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36.208367542390206</v>
      </c>
      <c r="BB38">
        <f t="shared" si="0"/>
        <v>830.02052103153858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9.3302040843088943</v>
      </c>
      <c r="L39">
        <v>552.15747472455712</v>
      </c>
      <c r="M39">
        <v>27.718892464117626</v>
      </c>
      <c r="N39">
        <v>35.721754531462892</v>
      </c>
      <c r="O39">
        <v>0</v>
      </c>
      <c r="P39">
        <v>34.429819250316967</v>
      </c>
      <c r="Q39">
        <v>3.1929075913734644</v>
      </c>
      <c r="R39">
        <v>12.773396444657521</v>
      </c>
      <c r="S39">
        <v>7.973145601495899</v>
      </c>
      <c r="T39">
        <v>0</v>
      </c>
      <c r="U39">
        <v>16.874434826217804</v>
      </c>
      <c r="V39">
        <v>5.5500767830171487</v>
      </c>
      <c r="W39">
        <v>13.012283415510652</v>
      </c>
      <c r="X39">
        <v>45.160689545323095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2.8234884157795865</v>
      </c>
      <c r="AE39">
        <v>10.177561403256103</v>
      </c>
      <c r="AF39">
        <v>5.4816751855562522</v>
      </c>
      <c r="AG39">
        <v>13.442399310373618</v>
      </c>
      <c r="AH39">
        <v>14.471486338447086</v>
      </c>
      <c r="AI39">
        <v>1.1837087689417658</v>
      </c>
      <c r="AJ39">
        <v>0</v>
      </c>
      <c r="AK39">
        <v>16.319533573262365</v>
      </c>
      <c r="AL39">
        <v>0</v>
      </c>
      <c r="AM39">
        <v>0</v>
      </c>
      <c r="AN39">
        <v>0.63492588916718851</v>
      </c>
      <c r="AO39">
        <v>0</v>
      </c>
      <c r="AP39">
        <v>1.7254576723022332</v>
      </c>
      <c r="AQ39">
        <v>19.350357692131077</v>
      </c>
      <c r="AR39">
        <v>4.0555786979753705</v>
      </c>
      <c r="AS39">
        <v>4.1180286032143592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35.850993937973605</v>
      </c>
      <c r="BB39">
        <f t="shared" si="0"/>
        <v>821.82828687479252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9.3302040843088943</v>
      </c>
      <c r="L40">
        <v>552.15747472455712</v>
      </c>
      <c r="M40">
        <v>27.718892464117626</v>
      </c>
      <c r="N40">
        <v>35.721754531462892</v>
      </c>
      <c r="O40">
        <v>0</v>
      </c>
      <c r="P40">
        <v>34.429819250316967</v>
      </c>
      <c r="Q40">
        <v>3.1929075913734644</v>
      </c>
      <c r="R40">
        <v>12.773396444657521</v>
      </c>
      <c r="S40">
        <v>7.973145601495899</v>
      </c>
      <c r="T40">
        <v>0</v>
      </c>
      <c r="U40">
        <v>16.874434826217804</v>
      </c>
      <c r="V40">
        <v>5.5500767830171487</v>
      </c>
      <c r="W40">
        <v>13.012283415510652</v>
      </c>
      <c r="X40">
        <v>45.160689545323095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10.177561403256103</v>
      </c>
      <c r="AF40">
        <v>5.4816751855562522</v>
      </c>
      <c r="AG40">
        <v>13.442399310373618</v>
      </c>
      <c r="AH40">
        <v>14.471486338447086</v>
      </c>
      <c r="AI40">
        <v>1.1837087689417658</v>
      </c>
      <c r="AJ40">
        <v>0</v>
      </c>
      <c r="AK40">
        <v>16.319533573262365</v>
      </c>
      <c r="AL40">
        <v>0</v>
      </c>
      <c r="AM40">
        <v>0</v>
      </c>
      <c r="AN40">
        <v>0.63492588916718851</v>
      </c>
      <c r="AO40">
        <v>0</v>
      </c>
      <c r="AP40">
        <v>1.7254576723022332</v>
      </c>
      <c r="AQ40">
        <v>19.350357692131077</v>
      </c>
      <c r="AR40">
        <v>8.4491221540388217</v>
      </c>
      <c r="AS40">
        <v>5.1063555704445829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35.957934305887697</v>
      </c>
      <c r="BB40">
        <f t="shared" si="0"/>
        <v>824.27972851439256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9.3302040843088943</v>
      </c>
      <c r="L41">
        <v>552.15747472455712</v>
      </c>
      <c r="M41">
        <v>27.718892464117626</v>
      </c>
      <c r="N41">
        <v>35.721754531462892</v>
      </c>
      <c r="O41">
        <v>0</v>
      </c>
      <c r="P41">
        <v>34.429819250316967</v>
      </c>
      <c r="Q41">
        <v>3.1929075913734644</v>
      </c>
      <c r="R41">
        <v>12.773396444657521</v>
      </c>
      <c r="S41">
        <v>7.973145601495899</v>
      </c>
      <c r="T41">
        <v>0</v>
      </c>
      <c r="U41">
        <v>16.874434826217804</v>
      </c>
      <c r="V41">
        <v>5.5500767830171487</v>
      </c>
      <c r="W41">
        <v>13.012283415510652</v>
      </c>
      <c r="X41">
        <v>45.160689545323095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10.177561403256103</v>
      </c>
      <c r="AF41">
        <v>5.4816751855562522</v>
      </c>
      <c r="AG41">
        <v>13.442399310373618</v>
      </c>
      <c r="AH41">
        <v>14.471486338447086</v>
      </c>
      <c r="AI41">
        <v>0</v>
      </c>
      <c r="AJ41">
        <v>0</v>
      </c>
      <c r="AK41">
        <v>16.319533573262365</v>
      </c>
      <c r="AL41">
        <v>0</v>
      </c>
      <c r="AM41">
        <v>0</v>
      </c>
      <c r="AN41">
        <v>0.63492588916718851</v>
      </c>
      <c r="AO41">
        <v>0</v>
      </c>
      <c r="AP41">
        <v>1.7254576723022332</v>
      </c>
      <c r="AQ41">
        <v>19.350357692131077</v>
      </c>
      <c r="AR41">
        <v>8.4491221540388217</v>
      </c>
      <c r="AS41">
        <v>5.1063555704445829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35.908455279345922</v>
      </c>
      <c r="BB41">
        <f t="shared" si="0"/>
        <v>823.14549877199249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9.3302040843088943</v>
      </c>
      <c r="L42">
        <v>552.15747472455712</v>
      </c>
      <c r="M42">
        <v>27.718892464117626</v>
      </c>
      <c r="N42">
        <v>35.721754531462892</v>
      </c>
      <c r="O42">
        <v>0</v>
      </c>
      <c r="P42">
        <v>34.429819250316967</v>
      </c>
      <c r="Q42">
        <v>3.1929075913734644</v>
      </c>
      <c r="R42">
        <v>12.773396444657521</v>
      </c>
      <c r="S42">
        <v>7.973145601495899</v>
      </c>
      <c r="T42">
        <v>0</v>
      </c>
      <c r="U42">
        <v>16.874434826217804</v>
      </c>
      <c r="V42">
        <v>5.5500767830171487</v>
      </c>
      <c r="W42">
        <v>13.012283415510652</v>
      </c>
      <c r="X42">
        <v>45.160689545323095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6.8380490922563135</v>
      </c>
      <c r="AF42">
        <v>5.4816751855562522</v>
      </c>
      <c r="AG42">
        <v>13.442399310373618</v>
      </c>
      <c r="AH42">
        <v>14.471486338447086</v>
      </c>
      <c r="AI42">
        <v>0</v>
      </c>
      <c r="AJ42">
        <v>0</v>
      </c>
      <c r="AK42">
        <v>16.319533573262365</v>
      </c>
      <c r="AL42">
        <v>0</v>
      </c>
      <c r="AM42">
        <v>0</v>
      </c>
      <c r="AN42">
        <v>0.63492588916718851</v>
      </c>
      <c r="AO42">
        <v>0</v>
      </c>
      <c r="AP42">
        <v>1.7254576723022332</v>
      </c>
      <c r="AQ42">
        <v>19.350357692131077</v>
      </c>
      <c r="AR42">
        <v>4.0555786979753705</v>
      </c>
      <c r="AS42">
        <v>4.1180286032143592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35.543901481052472</v>
      </c>
      <c r="BB42">
        <f t="shared" si="0"/>
        <v>814.78866983599266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9.3302040843088943</v>
      </c>
      <c r="L43">
        <v>552.15747472455712</v>
      </c>
      <c r="M43">
        <v>27.718892464117626</v>
      </c>
      <c r="N43">
        <v>35.721754531462892</v>
      </c>
      <c r="O43">
        <v>0</v>
      </c>
      <c r="P43">
        <v>34.429819250316967</v>
      </c>
      <c r="Q43">
        <v>3.1929075913734644</v>
      </c>
      <c r="R43">
        <v>12.773396444657521</v>
      </c>
      <c r="S43">
        <v>7.973145601495899</v>
      </c>
      <c r="T43">
        <v>0</v>
      </c>
      <c r="U43">
        <v>17.000435293222818</v>
      </c>
      <c r="V43">
        <v>5.5500767830171487</v>
      </c>
      <c r="W43">
        <v>13.012283415510652</v>
      </c>
      <c r="X43">
        <v>45.160689545323095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5.4816751855562522</v>
      </c>
      <c r="AG43">
        <v>13.442399310373618</v>
      </c>
      <c r="AH43">
        <v>6.444791386453768</v>
      </c>
      <c r="AI43">
        <v>0</v>
      </c>
      <c r="AJ43">
        <v>0</v>
      </c>
      <c r="AK43">
        <v>16.319533573262365</v>
      </c>
      <c r="AL43">
        <v>0</v>
      </c>
      <c r="AM43">
        <v>0</v>
      </c>
      <c r="AN43">
        <v>0.63492588916718851</v>
      </c>
      <c r="AO43">
        <v>0</v>
      </c>
      <c r="AP43">
        <v>0.47057939428094342</v>
      </c>
      <c r="AQ43">
        <v>19.350357692131077</v>
      </c>
      <c r="AR43">
        <v>4.0555786979753705</v>
      </c>
      <c r="AS43">
        <v>4.1180286032143592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35.08807911429124</v>
      </c>
      <c r="BB43">
        <f t="shared" si="0"/>
        <v>804.33965089267679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9.3302040843088943</v>
      </c>
      <c r="L44">
        <v>552.15747472455712</v>
      </c>
      <c r="M44">
        <v>27.718892464117626</v>
      </c>
      <c r="N44">
        <v>35.721754531462892</v>
      </c>
      <c r="O44">
        <v>0</v>
      </c>
      <c r="P44">
        <v>34.429819250316967</v>
      </c>
      <c r="Q44">
        <v>3.1929075913734644</v>
      </c>
      <c r="R44">
        <v>12.773396444657521</v>
      </c>
      <c r="S44">
        <v>7.973145601495899</v>
      </c>
      <c r="T44">
        <v>0</v>
      </c>
      <c r="U44">
        <v>17.010824735302709</v>
      </c>
      <c r="V44">
        <v>5.5500767830171487</v>
      </c>
      <c r="W44">
        <v>13.012283415510652</v>
      </c>
      <c r="X44">
        <v>45.160689545323095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5.4816751855562522</v>
      </c>
      <c r="AG44">
        <v>13.442399310373618</v>
      </c>
      <c r="AH44">
        <v>0</v>
      </c>
      <c r="AI44">
        <v>0</v>
      </c>
      <c r="AJ44">
        <v>0</v>
      </c>
      <c r="AK44">
        <v>16.319533573262365</v>
      </c>
      <c r="AL44">
        <v>0</v>
      </c>
      <c r="AM44">
        <v>0</v>
      </c>
      <c r="AN44">
        <v>0.63492588916718851</v>
      </c>
      <c r="AO44">
        <v>0</v>
      </c>
      <c r="AP44">
        <v>0.47057939428094342</v>
      </c>
      <c r="AQ44">
        <v>19.350357692131077</v>
      </c>
      <c r="AR44">
        <v>2.0277891888958459</v>
      </c>
      <c r="AS44">
        <v>3.2120624834063864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34.483779100940012</v>
      </c>
      <c r="BB44">
        <f t="shared" si="0"/>
        <v>790.48701278757767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9.3302040843088943</v>
      </c>
      <c r="L45">
        <v>552.15747472455712</v>
      </c>
      <c r="M45">
        <v>27.718892464117626</v>
      </c>
      <c r="N45">
        <v>35.721754531462892</v>
      </c>
      <c r="O45">
        <v>0</v>
      </c>
      <c r="P45">
        <v>34.429819250316967</v>
      </c>
      <c r="Q45">
        <v>3.1929075913734644</v>
      </c>
      <c r="R45">
        <v>12.773396444657521</v>
      </c>
      <c r="S45">
        <v>7.973145601495899</v>
      </c>
      <c r="T45">
        <v>0</v>
      </c>
      <c r="U45">
        <v>17.010824735302709</v>
      </c>
      <c r="V45">
        <v>5.5500767830171487</v>
      </c>
      <c r="W45">
        <v>13.012283415510652</v>
      </c>
      <c r="X45">
        <v>45.160689545323095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5.4816751855562522</v>
      </c>
      <c r="AG45">
        <v>13.442399310373618</v>
      </c>
      <c r="AH45">
        <v>0</v>
      </c>
      <c r="AI45">
        <v>0</v>
      </c>
      <c r="AJ45">
        <v>0</v>
      </c>
      <c r="AK45">
        <v>16.319533573262365</v>
      </c>
      <c r="AL45">
        <v>0</v>
      </c>
      <c r="AM45">
        <v>0</v>
      </c>
      <c r="AN45">
        <v>0.63492588916718851</v>
      </c>
      <c r="AO45">
        <v>0</v>
      </c>
      <c r="AP45">
        <v>0.7058689313295764</v>
      </c>
      <c r="AQ45">
        <v>14.101475195992483</v>
      </c>
      <c r="AR45">
        <v>2.0277891888958459</v>
      </c>
      <c r="AS45">
        <v>3.2120624834063864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34.274210915250045</v>
      </c>
      <c r="BB45">
        <f t="shared" si="0"/>
        <v>785.68298801417779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9.3302040843088943</v>
      </c>
      <c r="L46">
        <v>552.15747472455712</v>
      </c>
      <c r="M46">
        <v>27.718892464117626</v>
      </c>
      <c r="N46">
        <v>35.721754531462892</v>
      </c>
      <c r="O46">
        <v>0</v>
      </c>
      <c r="P46">
        <v>34.429819250316967</v>
      </c>
      <c r="Q46">
        <v>3.1929075913734644</v>
      </c>
      <c r="R46">
        <v>12.773396444657521</v>
      </c>
      <c r="S46">
        <v>7.973145601495899</v>
      </c>
      <c r="T46">
        <v>0</v>
      </c>
      <c r="U46">
        <v>17.010824735302709</v>
      </c>
      <c r="V46">
        <v>5.5500767830171487</v>
      </c>
      <c r="W46">
        <v>13.012283415510652</v>
      </c>
      <c r="X46">
        <v>45.160689545323095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5.4816751855562522</v>
      </c>
      <c r="AG46">
        <v>13.442399310373618</v>
      </c>
      <c r="AH46">
        <v>0</v>
      </c>
      <c r="AI46">
        <v>0</v>
      </c>
      <c r="AJ46">
        <v>0</v>
      </c>
      <c r="AK46">
        <v>16.319533573262365</v>
      </c>
      <c r="AL46">
        <v>0</v>
      </c>
      <c r="AM46">
        <v>0</v>
      </c>
      <c r="AN46">
        <v>0.63492588916718851</v>
      </c>
      <c r="AO46">
        <v>0</v>
      </c>
      <c r="AP46">
        <v>0.7058689313295764</v>
      </c>
      <c r="AQ46">
        <v>14.512768346691713</v>
      </c>
      <c r="AR46">
        <v>2.0277891888958459</v>
      </c>
      <c r="AS46">
        <v>3.2120624834063864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34.291402968949278</v>
      </c>
      <c r="BB46">
        <f t="shared" si="0"/>
        <v>786.07708911117777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9.3302040843088943</v>
      </c>
      <c r="L47">
        <v>552.15747472455712</v>
      </c>
      <c r="M47">
        <v>27.718892464117626</v>
      </c>
      <c r="N47">
        <v>35.721754531462892</v>
      </c>
      <c r="O47">
        <v>0</v>
      </c>
      <c r="P47">
        <v>34.429819250316967</v>
      </c>
      <c r="Q47">
        <v>3.1929075913734644</v>
      </c>
      <c r="R47">
        <v>12.773396444657521</v>
      </c>
      <c r="S47">
        <v>7.973145601495899</v>
      </c>
      <c r="T47">
        <v>0</v>
      </c>
      <c r="U47">
        <v>17.010824735302709</v>
      </c>
      <c r="V47">
        <v>5.5500767830171487</v>
      </c>
      <c r="W47">
        <v>13.012283415510652</v>
      </c>
      <c r="X47">
        <v>45.160689545323095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2.7408374360258816</v>
      </c>
      <c r="AG47">
        <v>13.442399310373618</v>
      </c>
      <c r="AH47">
        <v>0</v>
      </c>
      <c r="AI47">
        <v>0</v>
      </c>
      <c r="AJ47">
        <v>0</v>
      </c>
      <c r="AK47">
        <v>16.319533573262365</v>
      </c>
      <c r="AL47">
        <v>0</v>
      </c>
      <c r="AM47">
        <v>0</v>
      </c>
      <c r="AN47">
        <v>0.63492588916718851</v>
      </c>
      <c r="AO47">
        <v>0</v>
      </c>
      <c r="AP47">
        <v>0.7058689313295764</v>
      </c>
      <c r="AQ47">
        <v>9.6751786908787292</v>
      </c>
      <c r="AR47">
        <v>2.0277891888958459</v>
      </c>
      <c r="AS47">
        <v>3.2120624834063864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33.974624703405922</v>
      </c>
      <c r="BB47">
        <f t="shared" si="0"/>
        <v>778.81543997137783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9.3302040843088943</v>
      </c>
      <c r="L48">
        <v>552.15747472455712</v>
      </c>
      <c r="M48">
        <v>27.718892464117626</v>
      </c>
      <c r="N48">
        <v>35.721754531462892</v>
      </c>
      <c r="O48">
        <v>0</v>
      </c>
      <c r="P48">
        <v>34.429819250316967</v>
      </c>
      <c r="Q48">
        <v>3.1929075913734644</v>
      </c>
      <c r="R48">
        <v>12.773396444657521</v>
      </c>
      <c r="S48">
        <v>7.973145601495899</v>
      </c>
      <c r="T48">
        <v>0</v>
      </c>
      <c r="U48">
        <v>17.010824735302709</v>
      </c>
      <c r="V48">
        <v>5.5500767830171487</v>
      </c>
      <c r="W48">
        <v>13.012283415510652</v>
      </c>
      <c r="X48">
        <v>45.160689545323095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2.7408374360258816</v>
      </c>
      <c r="AG48">
        <v>13.442399310373618</v>
      </c>
      <c r="AH48">
        <v>0</v>
      </c>
      <c r="AI48">
        <v>0</v>
      </c>
      <c r="AJ48">
        <v>0</v>
      </c>
      <c r="AK48">
        <v>16.319533573262365</v>
      </c>
      <c r="AL48">
        <v>0</v>
      </c>
      <c r="AM48">
        <v>0</v>
      </c>
      <c r="AN48">
        <v>0.63492588916718851</v>
      </c>
      <c r="AO48">
        <v>0</v>
      </c>
      <c r="AP48">
        <v>0.7058689313295764</v>
      </c>
      <c r="AQ48">
        <v>9.6751786908787292</v>
      </c>
      <c r="AR48">
        <v>2.0277891888958459</v>
      </c>
      <c r="AS48">
        <v>3.2120624834063864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33.974624703405922</v>
      </c>
      <c r="BB48">
        <f t="shared" si="0"/>
        <v>778.81543997137783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9.329960507297443</v>
      </c>
      <c r="L49">
        <v>552.15776983268711</v>
      </c>
      <c r="M49">
        <v>27.718892464117626</v>
      </c>
      <c r="N49">
        <v>35.721754531462892</v>
      </c>
      <c r="O49">
        <v>0</v>
      </c>
      <c r="P49">
        <v>33.27666258966353</v>
      </c>
      <c r="Q49">
        <v>3.1730700835925281</v>
      </c>
      <c r="R49">
        <v>12.773396444657521</v>
      </c>
      <c r="S49">
        <v>7.973145601495899</v>
      </c>
      <c r="T49">
        <v>0</v>
      </c>
      <c r="U49">
        <v>17.010824735302709</v>
      </c>
      <c r="V49">
        <v>5.5500767830171487</v>
      </c>
      <c r="W49">
        <v>13.012283415510652</v>
      </c>
      <c r="X49">
        <v>45.160689545323095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2.7408374360258816</v>
      </c>
      <c r="AG49">
        <v>13.442399310373618</v>
      </c>
      <c r="AH49">
        <v>0</v>
      </c>
      <c r="AI49">
        <v>0</v>
      </c>
      <c r="AJ49">
        <v>0</v>
      </c>
      <c r="AK49">
        <v>16.319533573262365</v>
      </c>
      <c r="AL49">
        <v>0</v>
      </c>
      <c r="AM49">
        <v>0</v>
      </c>
      <c r="AN49">
        <v>0.63492588916718851</v>
      </c>
      <c r="AO49">
        <v>0</v>
      </c>
      <c r="AP49">
        <v>0.7058689313295764</v>
      </c>
      <c r="AQ49">
        <v>4.700491731997495</v>
      </c>
      <c r="AR49">
        <v>2.0277891888958459</v>
      </c>
      <c r="AS49">
        <v>3.2120624834063864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33.717653786284885</v>
      </c>
      <c r="BB49">
        <f t="shared" si="0"/>
        <v>772.92478129230153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9.329960507297443</v>
      </c>
      <c r="L50">
        <v>552.15776983268711</v>
      </c>
      <c r="M50">
        <v>27.718892464117626</v>
      </c>
      <c r="N50">
        <v>35.721754531462892</v>
      </c>
      <c r="O50">
        <v>0</v>
      </c>
      <c r="P50">
        <v>33.27666258966353</v>
      </c>
      <c r="Q50">
        <v>3.1730700835925281</v>
      </c>
      <c r="R50">
        <v>12.773396444657521</v>
      </c>
      <c r="S50">
        <v>7.973145601495899</v>
      </c>
      <c r="T50">
        <v>0</v>
      </c>
      <c r="U50">
        <v>17.010824735302709</v>
      </c>
      <c r="V50">
        <v>5.5500767830171487</v>
      </c>
      <c r="W50">
        <v>13.012283415510652</v>
      </c>
      <c r="X50">
        <v>45.160689545323095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2.7408374360258816</v>
      </c>
      <c r="AG50">
        <v>13.442399310373618</v>
      </c>
      <c r="AH50">
        <v>0</v>
      </c>
      <c r="AI50">
        <v>0</v>
      </c>
      <c r="AJ50">
        <v>0</v>
      </c>
      <c r="AK50">
        <v>16.319533573262365</v>
      </c>
      <c r="AL50">
        <v>0</v>
      </c>
      <c r="AM50">
        <v>0</v>
      </c>
      <c r="AN50">
        <v>0.63492588916718851</v>
      </c>
      <c r="AO50">
        <v>0</v>
      </c>
      <c r="AP50">
        <v>0.7058689313295764</v>
      </c>
      <c r="AQ50">
        <v>0</v>
      </c>
      <c r="AR50">
        <v>2.0277891888958459</v>
      </c>
      <c r="AS50">
        <v>3.2120624834063864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33.521173231887389</v>
      </c>
      <c r="BB50">
        <f t="shared" si="0"/>
        <v>768.42077011470155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9.4969944842820304</v>
      </c>
      <c r="L51">
        <v>552.15584536616984</v>
      </c>
      <c r="M51">
        <v>27.718892464117626</v>
      </c>
      <c r="N51">
        <v>35.721754531462892</v>
      </c>
      <c r="O51">
        <v>0</v>
      </c>
      <c r="P51">
        <v>33.277773779178915</v>
      </c>
      <c r="Q51">
        <v>3.1735069788110764</v>
      </c>
      <c r="R51">
        <v>12.773396444657521</v>
      </c>
      <c r="S51">
        <v>7.973145601495899</v>
      </c>
      <c r="T51">
        <v>0</v>
      </c>
      <c r="U51">
        <v>17.010824735302709</v>
      </c>
      <c r="V51">
        <v>5.5500767830171487</v>
      </c>
      <c r="W51">
        <v>13.012283415510652</v>
      </c>
      <c r="X51">
        <v>45.160689545323095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13.442399310373618</v>
      </c>
      <c r="AH51">
        <v>0</v>
      </c>
      <c r="AI51">
        <v>0</v>
      </c>
      <c r="AJ51">
        <v>0</v>
      </c>
      <c r="AK51">
        <v>16.319533573262365</v>
      </c>
      <c r="AL51">
        <v>0</v>
      </c>
      <c r="AM51">
        <v>0</v>
      </c>
      <c r="AN51">
        <v>0.63492588916718851</v>
      </c>
      <c r="AO51">
        <v>0</v>
      </c>
      <c r="AP51">
        <v>0.7058689313295764</v>
      </c>
      <c r="AQ51">
        <v>0</v>
      </c>
      <c r="AR51">
        <v>8.4491221540388217</v>
      </c>
      <c r="AS51">
        <v>3.2120624834063864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33.796551237309764</v>
      </c>
      <c r="BB51">
        <f t="shared" si="0"/>
        <v>774.73338266962332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9.3299715830947783</v>
      </c>
      <c r="L52">
        <v>552.15584536616984</v>
      </c>
      <c r="M52">
        <v>27.718892464117626</v>
      </c>
      <c r="N52">
        <v>35.721754531462892</v>
      </c>
      <c r="O52">
        <v>0</v>
      </c>
      <c r="P52">
        <v>33.277773779178915</v>
      </c>
      <c r="Q52">
        <v>3.1735069788110764</v>
      </c>
      <c r="R52">
        <v>12.773396444657521</v>
      </c>
      <c r="S52">
        <v>7.973145601495899</v>
      </c>
      <c r="T52">
        <v>0</v>
      </c>
      <c r="U52">
        <v>17.010824735302709</v>
      </c>
      <c r="V52">
        <v>5.5500767830171487</v>
      </c>
      <c r="W52">
        <v>13.012283415510652</v>
      </c>
      <c r="X52">
        <v>45.160689545323095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13.442399310373618</v>
      </c>
      <c r="AH52">
        <v>0</v>
      </c>
      <c r="AI52">
        <v>0</v>
      </c>
      <c r="AJ52">
        <v>0</v>
      </c>
      <c r="AK52">
        <v>16.319533573262365</v>
      </c>
      <c r="AL52">
        <v>0</v>
      </c>
      <c r="AM52">
        <v>0</v>
      </c>
      <c r="AN52">
        <v>0.63492588916718851</v>
      </c>
      <c r="AO52">
        <v>0</v>
      </c>
      <c r="AP52">
        <v>0.47057939428094342</v>
      </c>
      <c r="AQ52">
        <v>0</v>
      </c>
      <c r="AR52">
        <v>8.4491221540388217</v>
      </c>
      <c r="AS52">
        <v>3.2120624834063864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33.779734577391515</v>
      </c>
      <c r="BB52">
        <f t="shared" si="0"/>
        <v>774.34788689130562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9.3300229396182761</v>
      </c>
      <c r="L53">
        <v>552.15584536616984</v>
      </c>
      <c r="M53">
        <v>27.718892464117626</v>
      </c>
      <c r="N53">
        <v>35.721754531462892</v>
      </c>
      <c r="O53">
        <v>0</v>
      </c>
      <c r="P53">
        <v>33.277773779178915</v>
      </c>
      <c r="Q53">
        <v>3.1735069788110764</v>
      </c>
      <c r="R53">
        <v>12.773396444657521</v>
      </c>
      <c r="S53">
        <v>7.973145601495899</v>
      </c>
      <c r="T53">
        <v>0</v>
      </c>
      <c r="U53">
        <v>17.010824735302709</v>
      </c>
      <c r="V53">
        <v>5.5500767830171487</v>
      </c>
      <c r="W53">
        <v>13.012283415510652</v>
      </c>
      <c r="X53">
        <v>45.160689545323095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13.442399310373618</v>
      </c>
      <c r="AH53">
        <v>0</v>
      </c>
      <c r="AI53">
        <v>0</v>
      </c>
      <c r="AJ53">
        <v>0</v>
      </c>
      <c r="AK53">
        <v>16.319533573262365</v>
      </c>
      <c r="AL53">
        <v>0</v>
      </c>
      <c r="AM53">
        <v>0</v>
      </c>
      <c r="AN53">
        <v>0.63492588916718851</v>
      </c>
      <c r="AO53">
        <v>0</v>
      </c>
      <c r="AP53">
        <v>0.47057939428094342</v>
      </c>
      <c r="AQ53">
        <v>0</v>
      </c>
      <c r="AR53">
        <v>2.7037190252556877</v>
      </c>
      <c r="AS53">
        <v>3.2120624834063864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33.539578873311058</v>
      </c>
      <c r="BB53">
        <f t="shared" si="0"/>
        <v>768.84269082312653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9.3299212055888159</v>
      </c>
      <c r="L54">
        <v>552.15584536616984</v>
      </c>
      <c r="M54">
        <v>27.718892464117626</v>
      </c>
      <c r="N54">
        <v>35.721754531462892</v>
      </c>
      <c r="O54">
        <v>0</v>
      </c>
      <c r="P54">
        <v>33.277773779178915</v>
      </c>
      <c r="Q54">
        <v>3.1735069788110764</v>
      </c>
      <c r="R54">
        <v>12.773396444657521</v>
      </c>
      <c r="S54">
        <v>7.973145601495899</v>
      </c>
      <c r="T54">
        <v>0</v>
      </c>
      <c r="U54">
        <v>17.010824735302709</v>
      </c>
      <c r="V54">
        <v>5.5500767830171487</v>
      </c>
      <c r="W54">
        <v>13.012283415510652</v>
      </c>
      <c r="X54">
        <v>45.160689545323095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13.442399310373618</v>
      </c>
      <c r="AH54">
        <v>0</v>
      </c>
      <c r="AI54">
        <v>0</v>
      </c>
      <c r="AJ54">
        <v>0</v>
      </c>
      <c r="AK54">
        <v>16.319533573262365</v>
      </c>
      <c r="AL54">
        <v>0</v>
      </c>
      <c r="AM54">
        <v>0</v>
      </c>
      <c r="AN54">
        <v>0.63492588916718851</v>
      </c>
      <c r="AO54">
        <v>0</v>
      </c>
      <c r="AP54">
        <v>0.47057939428094342</v>
      </c>
      <c r="AQ54">
        <v>0</v>
      </c>
      <c r="AR54">
        <v>2.0277891888958459</v>
      </c>
      <c r="AS54">
        <v>3.2120624834063864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33.511320753668791</v>
      </c>
      <c r="BB54">
        <f t="shared" si="0"/>
        <v>768.19491737237956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9.3299381166734285</v>
      </c>
      <c r="L55">
        <v>518.8613699365402</v>
      </c>
      <c r="M55">
        <v>27.718892464117626</v>
      </c>
      <c r="N55">
        <v>35.721754531462892</v>
      </c>
      <c r="O55">
        <v>0</v>
      </c>
      <c r="P55">
        <v>33.277773779178915</v>
      </c>
      <c r="Q55">
        <v>3.1735069788110764</v>
      </c>
      <c r="R55">
        <v>12.773396444657521</v>
      </c>
      <c r="S55">
        <v>7.973145601495899</v>
      </c>
      <c r="T55">
        <v>0</v>
      </c>
      <c r="U55">
        <v>17.010824735302709</v>
      </c>
      <c r="V55">
        <v>5.5500767830171487</v>
      </c>
      <c r="W55">
        <v>13.29102817501759</v>
      </c>
      <c r="X55">
        <v>45.160689545323095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13.442399310373618</v>
      </c>
      <c r="AH55">
        <v>0</v>
      </c>
      <c r="AI55">
        <v>0</v>
      </c>
      <c r="AJ55">
        <v>0</v>
      </c>
      <c r="AK55">
        <v>16.319533573262365</v>
      </c>
      <c r="AL55">
        <v>0</v>
      </c>
      <c r="AM55">
        <v>0</v>
      </c>
      <c r="AN55">
        <v>0.63492588916718851</v>
      </c>
      <c r="AO55">
        <v>0</v>
      </c>
      <c r="AP55">
        <v>0.35293462575662693</v>
      </c>
      <c r="AQ55">
        <v>0</v>
      </c>
      <c r="AR55">
        <v>2.0277891888958459</v>
      </c>
      <c r="AS55">
        <v>3.2120624834063864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32.126346367216691</v>
      </c>
      <c r="BB55">
        <f t="shared" si="0"/>
        <v>736.4465332312692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9.1631103833010119</v>
      </c>
      <c r="L56">
        <v>449.01564536170429</v>
      </c>
      <c r="M56">
        <v>27.718892464117626</v>
      </c>
      <c r="N56">
        <v>35.721754531462892</v>
      </c>
      <c r="O56">
        <v>0</v>
      </c>
      <c r="P56">
        <v>33.277773779178915</v>
      </c>
      <c r="Q56">
        <v>3.1735069788110764</v>
      </c>
      <c r="R56">
        <v>12.773396444657521</v>
      </c>
      <c r="S56">
        <v>7.973145601495899</v>
      </c>
      <c r="T56">
        <v>0</v>
      </c>
      <c r="U56">
        <v>17.010824735302709</v>
      </c>
      <c r="V56">
        <v>5.5500767830171487</v>
      </c>
      <c r="W56">
        <v>13.29102817501759</v>
      </c>
      <c r="X56">
        <v>45.160689545323095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13.442399310373618</v>
      </c>
      <c r="AH56">
        <v>0</v>
      </c>
      <c r="AI56">
        <v>0</v>
      </c>
      <c r="AJ56">
        <v>0</v>
      </c>
      <c r="AK56">
        <v>16.319533573262365</v>
      </c>
      <c r="AL56">
        <v>0</v>
      </c>
      <c r="AM56">
        <v>0</v>
      </c>
      <c r="AN56">
        <v>0.63492588916718851</v>
      </c>
      <c r="AO56">
        <v>0</v>
      </c>
      <c r="AP56">
        <v>0.35293462575662693</v>
      </c>
      <c r="AQ56">
        <v>0</v>
      </c>
      <c r="AR56">
        <v>2.0277891888958459</v>
      </c>
      <c r="AS56">
        <v>3.2120624834063864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29.19982168073356</v>
      </c>
      <c r="BB56">
        <f t="shared" si="0"/>
        <v>669.36050560954402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9.3299945963001534</v>
      </c>
      <c r="L57">
        <v>449.01564536170429</v>
      </c>
      <c r="M57">
        <v>27.718892464117626</v>
      </c>
      <c r="N57">
        <v>35.721754531462892</v>
      </c>
      <c r="O57">
        <v>0</v>
      </c>
      <c r="P57">
        <v>33.277773779178915</v>
      </c>
      <c r="Q57">
        <v>3.1735069788110764</v>
      </c>
      <c r="R57">
        <v>12.773396444657521</v>
      </c>
      <c r="S57">
        <v>7.973145601495899</v>
      </c>
      <c r="T57">
        <v>0</v>
      </c>
      <c r="U57">
        <v>17.010824735302709</v>
      </c>
      <c r="V57">
        <v>5.5500767830171487</v>
      </c>
      <c r="W57">
        <v>13.29102817501759</v>
      </c>
      <c r="X57">
        <v>45.160689545323095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13.442399310373618</v>
      </c>
      <c r="AH57">
        <v>0</v>
      </c>
      <c r="AI57">
        <v>0</v>
      </c>
      <c r="AJ57">
        <v>0</v>
      </c>
      <c r="AK57">
        <v>16.319533573262365</v>
      </c>
      <c r="AL57">
        <v>0</v>
      </c>
      <c r="AM57">
        <v>0</v>
      </c>
      <c r="AN57">
        <v>0.63492588916718851</v>
      </c>
      <c r="AO57">
        <v>0</v>
      </c>
      <c r="AP57">
        <v>0.35293462575662693</v>
      </c>
      <c r="AQ57">
        <v>0</v>
      </c>
      <c r="AR57">
        <v>3.0416841035274471</v>
      </c>
      <c r="AS57">
        <v>3.2120624834063864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29.249178248268517</v>
      </c>
      <c r="BB57">
        <f t="shared" si="0"/>
        <v>670.49192816963966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9.329935226345226</v>
      </c>
      <c r="L58">
        <v>498.90542679480848</v>
      </c>
      <c r="M58">
        <v>27.718892464117626</v>
      </c>
      <c r="N58">
        <v>35.721754531462892</v>
      </c>
      <c r="O58">
        <v>0</v>
      </c>
      <c r="P58">
        <v>33.277773779178915</v>
      </c>
      <c r="Q58">
        <v>3.1735069788110764</v>
      </c>
      <c r="R58">
        <v>12.773396444657521</v>
      </c>
      <c r="S58">
        <v>7.973145601495899</v>
      </c>
      <c r="T58">
        <v>0</v>
      </c>
      <c r="U58">
        <v>17.010824735302709</v>
      </c>
      <c r="V58">
        <v>5.5500767830171487</v>
      </c>
      <c r="W58">
        <v>13.29102817501759</v>
      </c>
      <c r="X58">
        <v>45.160689545323095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13.442399310373618</v>
      </c>
      <c r="AH58">
        <v>0</v>
      </c>
      <c r="AI58">
        <v>0</v>
      </c>
      <c r="AJ58">
        <v>0</v>
      </c>
      <c r="AK58">
        <v>16.319533573262365</v>
      </c>
      <c r="AL58">
        <v>0</v>
      </c>
      <c r="AM58">
        <v>0</v>
      </c>
      <c r="AN58">
        <v>0.63492588916718851</v>
      </c>
      <c r="AO58">
        <v>0</v>
      </c>
      <c r="AP58">
        <v>0.35293462575662693</v>
      </c>
      <c r="AQ58">
        <v>0</v>
      </c>
      <c r="AR58">
        <v>3.0416841035274471</v>
      </c>
      <c r="AS58">
        <v>3.2120624834063864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31.334568630508198</v>
      </c>
      <c r="BB58">
        <f t="shared" si="0"/>
        <v>718.29625985054929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9.3299100324628963</v>
      </c>
      <c r="L59">
        <v>528.8393471763128</v>
      </c>
      <c r="M59">
        <v>27.718892464117626</v>
      </c>
      <c r="N59">
        <v>35.721754531462892</v>
      </c>
      <c r="O59">
        <v>0</v>
      </c>
      <c r="P59">
        <v>33.277773779178915</v>
      </c>
      <c r="Q59">
        <v>3.1735069788110764</v>
      </c>
      <c r="R59">
        <v>12.773396444657521</v>
      </c>
      <c r="S59">
        <v>7.973145601495899</v>
      </c>
      <c r="T59">
        <v>0</v>
      </c>
      <c r="U59">
        <v>17.010824735302709</v>
      </c>
      <c r="V59">
        <v>5.5500767830171487</v>
      </c>
      <c r="W59">
        <v>13.29102817501759</v>
      </c>
      <c r="X59">
        <v>45.160689545323095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13.442399310373618</v>
      </c>
      <c r="AH59">
        <v>0</v>
      </c>
      <c r="AI59">
        <v>0</v>
      </c>
      <c r="AJ59">
        <v>0</v>
      </c>
      <c r="AK59">
        <v>16.319533573262365</v>
      </c>
      <c r="AL59">
        <v>0</v>
      </c>
      <c r="AM59">
        <v>0</v>
      </c>
      <c r="AN59">
        <v>0.57720535378835314</v>
      </c>
      <c r="AO59">
        <v>0</v>
      </c>
      <c r="AP59">
        <v>0.35293462575662693</v>
      </c>
      <c r="AQ59">
        <v>0</v>
      </c>
      <c r="AR59">
        <v>3.0416841035274471</v>
      </c>
      <c r="AS59">
        <v>3.2120624834063864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32.58339273097198</v>
      </c>
      <c r="BB59">
        <f t="shared" si="0"/>
        <v>746.92361040232868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9.3299741543649084</v>
      </c>
      <c r="L60">
        <v>552.15584536616984</v>
      </c>
      <c r="M60">
        <v>27.718892464117626</v>
      </c>
      <c r="N60">
        <v>35.721754531462892</v>
      </c>
      <c r="O60">
        <v>0</v>
      </c>
      <c r="P60">
        <v>33.277773779178915</v>
      </c>
      <c r="Q60">
        <v>3.1735069788110764</v>
      </c>
      <c r="R60">
        <v>12.773396444657521</v>
      </c>
      <c r="S60">
        <v>7.973145601495899</v>
      </c>
      <c r="T60">
        <v>0</v>
      </c>
      <c r="U60">
        <v>17.010824735302709</v>
      </c>
      <c r="V60">
        <v>5.5500767830171487</v>
      </c>
      <c r="W60">
        <v>13.29102817501759</v>
      </c>
      <c r="X60">
        <v>45.160689545323095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13.442399310373618</v>
      </c>
      <c r="AH60">
        <v>0.87883517480692974</v>
      </c>
      <c r="AI60">
        <v>0</v>
      </c>
      <c r="AJ60">
        <v>0</v>
      </c>
      <c r="AK60">
        <v>16.319533573262365</v>
      </c>
      <c r="AL60">
        <v>0</v>
      </c>
      <c r="AM60">
        <v>0</v>
      </c>
      <c r="AN60">
        <v>0.57720535378835314</v>
      </c>
      <c r="AO60">
        <v>0</v>
      </c>
      <c r="AP60">
        <v>0.35293462575662693</v>
      </c>
      <c r="AQ60">
        <v>4.8375893454393646</v>
      </c>
      <c r="AR60">
        <v>3.0416841035274471</v>
      </c>
      <c r="AS60">
        <v>3.2120624834063864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33.796971580549766</v>
      </c>
      <c r="BB60">
        <f t="shared" si="0"/>
        <v>774.74301838475628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9.3300254435154049</v>
      </c>
      <c r="L61">
        <v>552.15584536616984</v>
      </c>
      <c r="M61">
        <v>27.718892464117626</v>
      </c>
      <c r="N61">
        <v>35.721754531462892</v>
      </c>
      <c r="O61">
        <v>0</v>
      </c>
      <c r="P61">
        <v>33.277773779178915</v>
      </c>
      <c r="Q61">
        <v>3.1735069788110764</v>
      </c>
      <c r="R61">
        <v>12.773396444657521</v>
      </c>
      <c r="S61">
        <v>7.973145601495899</v>
      </c>
      <c r="T61">
        <v>0</v>
      </c>
      <c r="U61">
        <v>17.010824735302709</v>
      </c>
      <c r="V61">
        <v>5.5500767830171487</v>
      </c>
      <c r="W61">
        <v>13.29102817501759</v>
      </c>
      <c r="X61">
        <v>45.160689545323095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13.442399310373618</v>
      </c>
      <c r="AH61">
        <v>7.2357433260279693</v>
      </c>
      <c r="AI61">
        <v>0</v>
      </c>
      <c r="AJ61">
        <v>0</v>
      </c>
      <c r="AK61">
        <v>16.319533573262365</v>
      </c>
      <c r="AL61">
        <v>0</v>
      </c>
      <c r="AM61">
        <v>0</v>
      </c>
      <c r="AN61">
        <v>0.57720535378835314</v>
      </c>
      <c r="AO61">
        <v>0</v>
      </c>
      <c r="AP61">
        <v>0.35293462575662693</v>
      </c>
      <c r="AQ61">
        <v>4.8375893454393646</v>
      </c>
      <c r="AR61">
        <v>2.3657542671676057</v>
      </c>
      <c r="AS61">
        <v>3.2120624834063864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34.034438617997445</v>
      </c>
      <c r="BB61">
        <f t="shared" si="0"/>
        <v>780.18658095132025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9.3300693918265321</v>
      </c>
      <c r="L62">
        <v>552.15584536616984</v>
      </c>
      <c r="M62">
        <v>27.718892464117626</v>
      </c>
      <c r="N62">
        <v>35.721754531462892</v>
      </c>
      <c r="O62">
        <v>0</v>
      </c>
      <c r="P62">
        <v>33.277773779178915</v>
      </c>
      <c r="Q62">
        <v>3.1735069788110764</v>
      </c>
      <c r="R62">
        <v>12.773396444657521</v>
      </c>
      <c r="S62">
        <v>7.973145601495899</v>
      </c>
      <c r="T62">
        <v>0</v>
      </c>
      <c r="U62">
        <v>17.010824735302709</v>
      </c>
      <c r="V62">
        <v>5.5500767830171487</v>
      </c>
      <c r="W62">
        <v>13.29102817501759</v>
      </c>
      <c r="X62">
        <v>45.160689545323095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13.442399310373618</v>
      </c>
      <c r="AH62">
        <v>7.2357433260279693</v>
      </c>
      <c r="AI62">
        <v>0</v>
      </c>
      <c r="AJ62">
        <v>0</v>
      </c>
      <c r="AK62">
        <v>16.319533573262365</v>
      </c>
      <c r="AL62">
        <v>0</v>
      </c>
      <c r="AM62">
        <v>0</v>
      </c>
      <c r="AN62">
        <v>0.57720535378835314</v>
      </c>
      <c r="AO62">
        <v>0</v>
      </c>
      <c r="AP62">
        <v>0.35293462575662693</v>
      </c>
      <c r="AQ62">
        <v>9.6751786908787292</v>
      </c>
      <c r="AR62">
        <v>2.3657542671676057</v>
      </c>
      <c r="AS62">
        <v>3.2120624834063864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34.236651689676215</v>
      </c>
      <c r="BB62">
        <f t="shared" si="0"/>
        <v>784.8220011733921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9.3300478239827367</v>
      </c>
      <c r="L63">
        <v>552.15584536616984</v>
      </c>
      <c r="M63">
        <v>27.718892464117626</v>
      </c>
      <c r="N63">
        <v>35.721754531462892</v>
      </c>
      <c r="O63">
        <v>0</v>
      </c>
      <c r="P63">
        <v>33.277773779178915</v>
      </c>
      <c r="Q63">
        <v>3.1735069788110764</v>
      </c>
      <c r="R63">
        <v>12.773396444657521</v>
      </c>
      <c r="S63">
        <v>7.973145601495899</v>
      </c>
      <c r="T63">
        <v>0</v>
      </c>
      <c r="U63">
        <v>17.010824735302709</v>
      </c>
      <c r="V63">
        <v>5.5500767830171487</v>
      </c>
      <c r="W63">
        <v>13.29102817501759</v>
      </c>
      <c r="X63">
        <v>45.160689545323095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2.7408374360258816</v>
      </c>
      <c r="AG63">
        <v>13.442399310373618</v>
      </c>
      <c r="AH63">
        <v>7.2357433260279693</v>
      </c>
      <c r="AI63">
        <v>0</v>
      </c>
      <c r="AJ63">
        <v>0</v>
      </c>
      <c r="AK63">
        <v>16.319533573262365</v>
      </c>
      <c r="AL63">
        <v>0</v>
      </c>
      <c r="AM63">
        <v>0</v>
      </c>
      <c r="AN63">
        <v>0.57720535378835314</v>
      </c>
      <c r="AO63">
        <v>0</v>
      </c>
      <c r="AP63">
        <v>0.47057939428094342</v>
      </c>
      <c r="AQ63">
        <v>14.512768346691713</v>
      </c>
      <c r="AR63">
        <v>0.3379647580880818</v>
      </c>
      <c r="AS63">
        <v>3.2120624834063864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34.359017985598129</v>
      </c>
      <c r="BB63">
        <f t="shared" si="0"/>
        <v>787.62705822488397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9.3300309679803188</v>
      </c>
      <c r="L64">
        <v>552.15584536616984</v>
      </c>
      <c r="M64">
        <v>27.718892464117626</v>
      </c>
      <c r="N64">
        <v>35.721754531462892</v>
      </c>
      <c r="O64">
        <v>0</v>
      </c>
      <c r="P64">
        <v>33.277773779178915</v>
      </c>
      <c r="Q64">
        <v>3.1735069788110764</v>
      </c>
      <c r="R64">
        <v>12.773396444657521</v>
      </c>
      <c r="S64">
        <v>7.973145601495899</v>
      </c>
      <c r="T64">
        <v>0</v>
      </c>
      <c r="U64">
        <v>17.010824735302709</v>
      </c>
      <c r="V64">
        <v>5.5500767830171487</v>
      </c>
      <c r="W64">
        <v>13.29102817501759</v>
      </c>
      <c r="X64">
        <v>45.160689545323095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2.7408374360258816</v>
      </c>
      <c r="AG64">
        <v>13.442399310373618</v>
      </c>
      <c r="AH64">
        <v>7.2357433260279693</v>
      </c>
      <c r="AI64">
        <v>0</v>
      </c>
      <c r="AJ64">
        <v>0</v>
      </c>
      <c r="AK64">
        <v>16.319533573262365</v>
      </c>
      <c r="AL64">
        <v>0</v>
      </c>
      <c r="AM64">
        <v>0</v>
      </c>
      <c r="AN64">
        <v>0.57720535378835314</v>
      </c>
      <c r="AO64">
        <v>0</v>
      </c>
      <c r="AP64">
        <v>0.47057939428094342</v>
      </c>
      <c r="AQ64">
        <v>14.512768346691713</v>
      </c>
      <c r="AR64">
        <v>0.3379647580880818</v>
      </c>
      <c r="AS64">
        <v>3.2120624834063864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34.359017281017231</v>
      </c>
      <c r="BB64">
        <f t="shared" si="0"/>
        <v>787.62704207346258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9.3300760070765989</v>
      </c>
      <c r="L65">
        <v>552.15584536616984</v>
      </c>
      <c r="M65">
        <v>27.718892464117626</v>
      </c>
      <c r="N65">
        <v>35.721754531462892</v>
      </c>
      <c r="O65">
        <v>0</v>
      </c>
      <c r="P65">
        <v>33.277773779178915</v>
      </c>
      <c r="Q65">
        <v>3.1735069788110764</v>
      </c>
      <c r="R65">
        <v>12.773396444657521</v>
      </c>
      <c r="S65">
        <v>7.973145601495899</v>
      </c>
      <c r="T65">
        <v>0</v>
      </c>
      <c r="U65">
        <v>17.010824735302709</v>
      </c>
      <c r="V65">
        <v>5.5500767830171487</v>
      </c>
      <c r="W65">
        <v>13.29102817501759</v>
      </c>
      <c r="X65">
        <v>45.160689545323095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2.7408374360258816</v>
      </c>
      <c r="AG65">
        <v>13.442399310373618</v>
      </c>
      <c r="AH65">
        <v>7.2357433260279693</v>
      </c>
      <c r="AI65">
        <v>0</v>
      </c>
      <c r="AJ65">
        <v>0</v>
      </c>
      <c r="AK65">
        <v>16.319533573262365</v>
      </c>
      <c r="AL65">
        <v>0</v>
      </c>
      <c r="AM65">
        <v>0</v>
      </c>
      <c r="AN65">
        <v>0.57720535378835314</v>
      </c>
      <c r="AO65">
        <v>0</v>
      </c>
      <c r="AP65">
        <v>0.23528953704863281</v>
      </c>
      <c r="AQ65">
        <v>14.512768346691713</v>
      </c>
      <c r="AR65">
        <v>1.3518596727196828</v>
      </c>
      <c r="AS65">
        <v>3.2120624834063864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34.391564855050738</v>
      </c>
      <c r="BB65">
        <f t="shared" si="0"/>
        <v>788.3731445959246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9.3299363042096104</v>
      </c>
      <c r="L66">
        <v>552.15584536616984</v>
      </c>
      <c r="M66">
        <v>27.718892464117626</v>
      </c>
      <c r="N66">
        <v>35.721754531462892</v>
      </c>
      <c r="O66">
        <v>0</v>
      </c>
      <c r="P66">
        <v>33.277773779178915</v>
      </c>
      <c r="Q66">
        <v>3.1735069788110764</v>
      </c>
      <c r="R66">
        <v>12.773396444657521</v>
      </c>
      <c r="S66">
        <v>7.973145601495899</v>
      </c>
      <c r="T66">
        <v>0</v>
      </c>
      <c r="U66">
        <v>17.010824735302709</v>
      </c>
      <c r="V66">
        <v>5.5500767830171487</v>
      </c>
      <c r="W66">
        <v>13.29102817501759</v>
      </c>
      <c r="X66">
        <v>45.160689545323095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2.7408374360258816</v>
      </c>
      <c r="AG66">
        <v>13.442399310373618</v>
      </c>
      <c r="AH66">
        <v>7.2357433260279693</v>
      </c>
      <c r="AI66">
        <v>0</v>
      </c>
      <c r="AJ66">
        <v>0</v>
      </c>
      <c r="AK66">
        <v>16.319533573262365</v>
      </c>
      <c r="AL66">
        <v>0</v>
      </c>
      <c r="AM66">
        <v>0</v>
      </c>
      <c r="AN66">
        <v>0.57720535378835314</v>
      </c>
      <c r="AO66">
        <v>0</v>
      </c>
      <c r="AP66">
        <v>0.23528953704863281</v>
      </c>
      <c r="AQ66">
        <v>14.512768346691713</v>
      </c>
      <c r="AR66">
        <v>1.3518596727196828</v>
      </c>
      <c r="AS66">
        <v>3.2120624834063864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34.391559015470897</v>
      </c>
      <c r="BB66">
        <f t="shared" si="0"/>
        <v>788.37301073263745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9.32997910140665</v>
      </c>
      <c r="L67">
        <v>552.15584536616984</v>
      </c>
      <c r="M67">
        <v>27.718892464117626</v>
      </c>
      <c r="N67">
        <v>35.721754531462892</v>
      </c>
      <c r="O67">
        <v>0</v>
      </c>
      <c r="P67">
        <v>33.277773779178915</v>
      </c>
      <c r="Q67">
        <v>3.1735069788110764</v>
      </c>
      <c r="R67">
        <v>12.773396444657521</v>
      </c>
      <c r="S67">
        <v>7.973145601495899</v>
      </c>
      <c r="T67">
        <v>0</v>
      </c>
      <c r="U67">
        <v>17.010824735302709</v>
      </c>
      <c r="V67">
        <v>5.5500767830171487</v>
      </c>
      <c r="W67">
        <v>13.29102817501759</v>
      </c>
      <c r="X67">
        <v>45.160689545323095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2.7408374360258816</v>
      </c>
      <c r="AG67">
        <v>13.442399310373618</v>
      </c>
      <c r="AH67">
        <v>7.2357433260279693</v>
      </c>
      <c r="AI67">
        <v>0</v>
      </c>
      <c r="AJ67">
        <v>0</v>
      </c>
      <c r="AK67">
        <v>16.319533573262365</v>
      </c>
      <c r="AL67">
        <v>0</v>
      </c>
      <c r="AM67">
        <v>0</v>
      </c>
      <c r="AN67">
        <v>0.57720535378835314</v>
      </c>
      <c r="AO67">
        <v>0</v>
      </c>
      <c r="AP67">
        <v>0.23528953704863281</v>
      </c>
      <c r="AQ67">
        <v>19.350357692131077</v>
      </c>
      <c r="AR67">
        <v>2.3657542671676057</v>
      </c>
      <c r="AS67">
        <v>3.2120624834063864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34.636152833081013</v>
      </c>
      <c r="BB67">
        <f t="shared" si="0"/>
        <v>793.97994365211184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9.0375937130406534</v>
      </c>
      <c r="L68">
        <v>552.15584536616984</v>
      </c>
      <c r="M68">
        <v>27.718892464117626</v>
      </c>
      <c r="N68">
        <v>35.721754531462892</v>
      </c>
      <c r="O68">
        <v>0</v>
      </c>
      <c r="P68">
        <v>33.277773779178915</v>
      </c>
      <c r="Q68">
        <v>3.1735069788110764</v>
      </c>
      <c r="R68">
        <v>12.773396444657521</v>
      </c>
      <c r="S68">
        <v>7.973145601495899</v>
      </c>
      <c r="T68">
        <v>0</v>
      </c>
      <c r="U68">
        <v>17.010824735302709</v>
      </c>
      <c r="V68">
        <v>5.5500767830171487</v>
      </c>
      <c r="W68">
        <v>13.29102817501759</v>
      </c>
      <c r="X68">
        <v>45.160689545323095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2.7408374360258816</v>
      </c>
      <c r="AG68">
        <v>13.442399310373618</v>
      </c>
      <c r="AH68">
        <v>7.2357433260279693</v>
      </c>
      <c r="AI68">
        <v>0</v>
      </c>
      <c r="AJ68">
        <v>0</v>
      </c>
      <c r="AK68">
        <v>16.319533573262365</v>
      </c>
      <c r="AL68">
        <v>0</v>
      </c>
      <c r="AM68">
        <v>0</v>
      </c>
      <c r="AN68">
        <v>0.57720535378835314</v>
      </c>
      <c r="AO68">
        <v>0</v>
      </c>
      <c r="AP68">
        <v>0.23528953704863281</v>
      </c>
      <c r="AQ68">
        <v>19.350357692131077</v>
      </c>
      <c r="AR68">
        <v>2.3657542671676057</v>
      </c>
      <c r="AS68">
        <v>3.2120624834063864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34.623931123847314</v>
      </c>
      <c r="BB68">
        <f t="shared" ref="BB68:BB99" si="1">SUM(B68:AZ68)-BA68</f>
        <v>793.69977997297951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8.8294018182819318</v>
      </c>
      <c r="L69">
        <v>552.15747472455712</v>
      </c>
      <c r="M69">
        <v>27.718892464117626</v>
      </c>
      <c r="N69">
        <v>35.721754531462892</v>
      </c>
      <c r="O69">
        <v>0</v>
      </c>
      <c r="P69">
        <v>33.277773779178915</v>
      </c>
      <c r="Q69">
        <v>3.1735069788110764</v>
      </c>
      <c r="R69">
        <v>12.773396444657521</v>
      </c>
      <c r="S69">
        <v>7.973145601495899</v>
      </c>
      <c r="T69">
        <v>0</v>
      </c>
      <c r="U69">
        <v>17.095556776219428</v>
      </c>
      <c r="V69">
        <v>5.5500767830171487</v>
      </c>
      <c r="W69">
        <v>13.29102817501759</v>
      </c>
      <c r="X69">
        <v>45.160689545323095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2.7408374360258816</v>
      </c>
      <c r="AG69">
        <v>13.442399310373618</v>
      </c>
      <c r="AH69">
        <v>14.471486338447086</v>
      </c>
      <c r="AI69">
        <v>0</v>
      </c>
      <c r="AJ69">
        <v>0</v>
      </c>
      <c r="AK69">
        <v>16.319533573262365</v>
      </c>
      <c r="AL69">
        <v>0</v>
      </c>
      <c r="AM69">
        <v>0</v>
      </c>
      <c r="AN69">
        <v>0.57720535378835314</v>
      </c>
      <c r="AO69">
        <v>0</v>
      </c>
      <c r="AP69">
        <v>0.47057939428094342</v>
      </c>
      <c r="AQ69">
        <v>19.350357692131077</v>
      </c>
      <c r="AR69">
        <v>2.3657542671676057</v>
      </c>
      <c r="AS69">
        <v>3.2120624834063864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34.931127783088762</v>
      </c>
      <c r="BB69">
        <f t="shared" si="1"/>
        <v>800.74178568793457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9.3302040843088943</v>
      </c>
      <c r="L70">
        <v>552.15747472455712</v>
      </c>
      <c r="M70">
        <v>27.718892464117626</v>
      </c>
      <c r="N70">
        <v>35.721754531462892</v>
      </c>
      <c r="O70">
        <v>0</v>
      </c>
      <c r="P70">
        <v>33.277773779178915</v>
      </c>
      <c r="Q70">
        <v>3.1735069788110764</v>
      </c>
      <c r="R70">
        <v>12.773396444657521</v>
      </c>
      <c r="S70">
        <v>7.973145601495899</v>
      </c>
      <c r="T70">
        <v>0</v>
      </c>
      <c r="U70">
        <v>17.097893798803735</v>
      </c>
      <c r="V70">
        <v>5.5500767830171487</v>
      </c>
      <c r="W70">
        <v>13.29102817501759</v>
      </c>
      <c r="X70">
        <v>45.160689545323095</v>
      </c>
      <c r="Y70">
        <v>0</v>
      </c>
      <c r="Z70">
        <v>0.33674037570444582</v>
      </c>
      <c r="AA70">
        <v>0</v>
      </c>
      <c r="AB70">
        <v>1.2402298058860362</v>
      </c>
      <c r="AC70">
        <v>0</v>
      </c>
      <c r="AD70">
        <v>0.40920131496556039</v>
      </c>
      <c r="AE70">
        <v>5.0887805451888948</v>
      </c>
      <c r="AF70">
        <v>2.7408374360258816</v>
      </c>
      <c r="AG70">
        <v>13.442399310373618</v>
      </c>
      <c r="AH70">
        <v>21.707229664475054</v>
      </c>
      <c r="AI70">
        <v>0</v>
      </c>
      <c r="AJ70">
        <v>0</v>
      </c>
      <c r="AK70">
        <v>16.319533573262365</v>
      </c>
      <c r="AL70">
        <v>0</v>
      </c>
      <c r="AM70">
        <v>0</v>
      </c>
      <c r="AN70">
        <v>0.57720535378835314</v>
      </c>
      <c r="AO70">
        <v>0</v>
      </c>
      <c r="AP70">
        <v>0.7058689313295764</v>
      </c>
      <c r="AQ70">
        <v>19.350357692131077</v>
      </c>
      <c r="AR70">
        <v>2.3657542671676057</v>
      </c>
      <c r="AS70">
        <v>3.2120624834063864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35.560181174374236</v>
      </c>
      <c r="BB70">
        <f t="shared" si="1"/>
        <v>815.1618564900823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9.3302040843088943</v>
      </c>
      <c r="L71">
        <v>552.15747472455712</v>
      </c>
      <c r="M71">
        <v>27.718892464117626</v>
      </c>
      <c r="N71">
        <v>35.721754531462892</v>
      </c>
      <c r="O71">
        <v>0</v>
      </c>
      <c r="P71">
        <v>33.294614844701734</v>
      </c>
      <c r="Q71">
        <v>3.1735069788110764</v>
      </c>
      <c r="R71">
        <v>12.773396444657521</v>
      </c>
      <c r="S71">
        <v>7.973145601495899</v>
      </c>
      <c r="T71">
        <v>0</v>
      </c>
      <c r="U71">
        <v>17.097893798803735</v>
      </c>
      <c r="V71">
        <v>5.5500767830171487</v>
      </c>
      <c r="W71">
        <v>13.29102817501759</v>
      </c>
      <c r="X71">
        <v>45.160689545323095</v>
      </c>
      <c r="Y71">
        <v>0</v>
      </c>
      <c r="Z71">
        <v>2.0062991008140263</v>
      </c>
      <c r="AA71">
        <v>1.1608358493007722</v>
      </c>
      <c r="AB71">
        <v>4.1340997683155924</v>
      </c>
      <c r="AC71">
        <v>0</v>
      </c>
      <c r="AD71">
        <v>2.8234884157795865</v>
      </c>
      <c r="AE71">
        <v>10.177561403256103</v>
      </c>
      <c r="AF71">
        <v>5.4816751855562522</v>
      </c>
      <c r="AG71">
        <v>13.442399310373618</v>
      </c>
      <c r="AH71">
        <v>26.36505618503444</v>
      </c>
      <c r="AI71">
        <v>0</v>
      </c>
      <c r="AJ71">
        <v>0</v>
      </c>
      <c r="AK71">
        <v>16.319533573262365</v>
      </c>
      <c r="AL71">
        <v>0</v>
      </c>
      <c r="AM71">
        <v>0.82531152953454379</v>
      </c>
      <c r="AN71">
        <v>0.57720535378835314</v>
      </c>
      <c r="AO71">
        <v>0</v>
      </c>
      <c r="AP71">
        <v>1.9607472093508662</v>
      </c>
      <c r="AQ71">
        <v>19.350357692131077</v>
      </c>
      <c r="AR71">
        <v>2.3657542671676057</v>
      </c>
      <c r="AS71">
        <v>3.2120624834063864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36.510003729679831</v>
      </c>
      <c r="BB71">
        <f t="shared" si="1"/>
        <v>836.93506157366573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9.3302040843088943</v>
      </c>
      <c r="L72">
        <v>552.15747472455712</v>
      </c>
      <c r="M72">
        <v>27.718892464117626</v>
      </c>
      <c r="N72">
        <v>35.721754531462892</v>
      </c>
      <c r="O72">
        <v>0</v>
      </c>
      <c r="P72">
        <v>33.294614844701734</v>
      </c>
      <c r="Q72">
        <v>3.1735069788110764</v>
      </c>
      <c r="R72">
        <v>12.773396444657521</v>
      </c>
      <c r="S72">
        <v>7.973145601495899</v>
      </c>
      <c r="T72">
        <v>0</v>
      </c>
      <c r="U72">
        <v>17.097893798803735</v>
      </c>
      <c r="V72">
        <v>5.5500767830171487</v>
      </c>
      <c r="W72">
        <v>13.29102817501759</v>
      </c>
      <c r="X72">
        <v>45.160689545323095</v>
      </c>
      <c r="Y72">
        <v>0</v>
      </c>
      <c r="Z72">
        <v>2.1888124420788984</v>
      </c>
      <c r="AA72">
        <v>5.4414185038614065</v>
      </c>
      <c r="AB72">
        <v>8.2681995366311849</v>
      </c>
      <c r="AC72">
        <v>0</v>
      </c>
      <c r="AD72">
        <v>5.6469768315591731</v>
      </c>
      <c r="AE72">
        <v>10.177561403256103</v>
      </c>
      <c r="AF72">
        <v>8.2225126215821334</v>
      </c>
      <c r="AG72">
        <v>13.442399310373618</v>
      </c>
      <c r="AH72">
        <v>35.153408246712587</v>
      </c>
      <c r="AI72">
        <v>1.1837087689417658</v>
      </c>
      <c r="AJ72">
        <v>0</v>
      </c>
      <c r="AK72">
        <v>16.319533573262365</v>
      </c>
      <c r="AL72">
        <v>0</v>
      </c>
      <c r="AM72">
        <v>1.5268262044458358</v>
      </c>
      <c r="AN72">
        <v>0.57720535378835314</v>
      </c>
      <c r="AO72">
        <v>0</v>
      </c>
      <c r="AP72">
        <v>1.9607472093508662</v>
      </c>
      <c r="AQ72">
        <v>19.350357692131077</v>
      </c>
      <c r="AR72">
        <v>2.3657542671676057</v>
      </c>
      <c r="AS72">
        <v>3.2120624834063864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37.548110789357608</v>
      </c>
      <c r="BB72">
        <f t="shared" si="1"/>
        <v>860.73205163546595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9.3302040843088943</v>
      </c>
      <c r="L73">
        <v>552.15747472455712</v>
      </c>
      <c r="M73">
        <v>27.718892464117626</v>
      </c>
      <c r="N73">
        <v>35.721754531462892</v>
      </c>
      <c r="O73">
        <v>0</v>
      </c>
      <c r="P73">
        <v>33.333156308126483</v>
      </c>
      <c r="Q73">
        <v>3.1735069788110764</v>
      </c>
      <c r="R73">
        <v>12.773396444657521</v>
      </c>
      <c r="S73">
        <v>7.973145601495899</v>
      </c>
      <c r="T73">
        <v>0</v>
      </c>
      <c r="U73">
        <v>17.097893798803735</v>
      </c>
      <c r="V73">
        <v>5.5500767830171487</v>
      </c>
      <c r="W73">
        <v>13.29102817501759</v>
      </c>
      <c r="X73">
        <v>45.160689545323095</v>
      </c>
      <c r="Y73">
        <v>0</v>
      </c>
      <c r="Z73">
        <v>4.0125982016280526</v>
      </c>
      <c r="AA73">
        <v>8.6017940563556667</v>
      </c>
      <c r="AB73">
        <v>12.25347172824045</v>
      </c>
      <c r="AC73">
        <v>0</v>
      </c>
      <c r="AD73">
        <v>8.4704652473387601</v>
      </c>
      <c r="AE73">
        <v>15.318820089334169</v>
      </c>
      <c r="AF73">
        <v>9.2274863690252538</v>
      </c>
      <c r="AG73">
        <v>13.442399310373618</v>
      </c>
      <c r="AH73">
        <v>41.012309621164682</v>
      </c>
      <c r="AI73">
        <v>5.129404352536004</v>
      </c>
      <c r="AJ73">
        <v>0</v>
      </c>
      <c r="AK73">
        <v>16.319533573262365</v>
      </c>
      <c r="AL73">
        <v>0</v>
      </c>
      <c r="AM73">
        <v>2.8885900403882276</v>
      </c>
      <c r="AN73">
        <v>0.55796517532874146</v>
      </c>
      <c r="AO73">
        <v>0</v>
      </c>
      <c r="AP73">
        <v>1.8823175771237737</v>
      </c>
      <c r="AQ73">
        <v>19.350357692131077</v>
      </c>
      <c r="AR73">
        <v>5.4074380505113755</v>
      </c>
      <c r="AS73">
        <v>3.2120624834063864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38.889392139728017</v>
      </c>
      <c r="BB73">
        <f t="shared" si="1"/>
        <v>891.47884086811939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9.3302040843088943</v>
      </c>
      <c r="L74">
        <v>552.15747472455712</v>
      </c>
      <c r="M74">
        <v>27.718892464117626</v>
      </c>
      <c r="N74">
        <v>35.721754531462892</v>
      </c>
      <c r="O74">
        <v>0</v>
      </c>
      <c r="P74">
        <v>33.333156308126483</v>
      </c>
      <c r="Q74">
        <v>3.1735069788110764</v>
      </c>
      <c r="R74">
        <v>12.773396444657521</v>
      </c>
      <c r="S74">
        <v>7.973145601495899</v>
      </c>
      <c r="T74">
        <v>0</v>
      </c>
      <c r="U74">
        <v>17.097893798803735</v>
      </c>
      <c r="V74">
        <v>5.5500767830171487</v>
      </c>
      <c r="W74">
        <v>13.29102817501759</v>
      </c>
      <c r="X74">
        <v>45.160689545323095</v>
      </c>
      <c r="Y74">
        <v>0</v>
      </c>
      <c r="Z74">
        <v>4.0125982016280526</v>
      </c>
      <c r="AA74">
        <v>8.6017940563556667</v>
      </c>
      <c r="AB74">
        <v>12.25347172824045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13.442399310373618</v>
      </c>
      <c r="AH74">
        <v>43.414459328950109</v>
      </c>
      <c r="AI74">
        <v>5.129404352536004</v>
      </c>
      <c r="AJ74">
        <v>0</v>
      </c>
      <c r="AK74">
        <v>16.319533573262365</v>
      </c>
      <c r="AL74">
        <v>0</v>
      </c>
      <c r="AM74">
        <v>4.9023499971822169</v>
      </c>
      <c r="AN74">
        <v>0.55796517532874146</v>
      </c>
      <c r="AO74">
        <v>0</v>
      </c>
      <c r="AP74">
        <v>1.7254576723022332</v>
      </c>
      <c r="AQ74">
        <v>19.350357692131077</v>
      </c>
      <c r="AR74">
        <v>5.4074380505113755</v>
      </c>
      <c r="AS74">
        <v>3.2120624834063864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39.067420419685902</v>
      </c>
      <c r="BB74">
        <f t="shared" si="1"/>
        <v>895.55986234791931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9.3302040843088943</v>
      </c>
      <c r="L75">
        <v>552.15747472455712</v>
      </c>
      <c r="M75">
        <v>27.718892464117626</v>
      </c>
      <c r="N75">
        <v>35.721754531462892</v>
      </c>
      <c r="O75">
        <v>0</v>
      </c>
      <c r="P75">
        <v>33.333156308126483</v>
      </c>
      <c r="Q75">
        <v>3.1735069788110764</v>
      </c>
      <c r="R75">
        <v>12.773396444657521</v>
      </c>
      <c r="S75">
        <v>7.973145601495899</v>
      </c>
      <c r="T75">
        <v>0</v>
      </c>
      <c r="U75">
        <v>17.097893798803735</v>
      </c>
      <c r="V75">
        <v>5.5500767830171487</v>
      </c>
      <c r="W75">
        <v>13.29102817501759</v>
      </c>
      <c r="X75">
        <v>45.160689545323095</v>
      </c>
      <c r="Y75">
        <v>0</v>
      </c>
      <c r="Z75">
        <v>4.0125982016280526</v>
      </c>
      <c r="AA75">
        <v>8.6017940563556667</v>
      </c>
      <c r="AB75">
        <v>12.25347172824045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13.442399310373618</v>
      </c>
      <c r="AH75">
        <v>43.414459328950109</v>
      </c>
      <c r="AI75">
        <v>5.129404352536004</v>
      </c>
      <c r="AJ75">
        <v>0</v>
      </c>
      <c r="AK75">
        <v>16.319533573262365</v>
      </c>
      <c r="AL75">
        <v>0</v>
      </c>
      <c r="AM75">
        <v>4.9023499971822169</v>
      </c>
      <c r="AN75">
        <v>0.55796517532874146</v>
      </c>
      <c r="AO75">
        <v>0</v>
      </c>
      <c r="AP75">
        <v>0.7058689313295764</v>
      </c>
      <c r="AQ75">
        <v>19.350357692131077</v>
      </c>
      <c r="AR75">
        <v>5.4074380505113755</v>
      </c>
      <c r="AS75">
        <v>3.2120624834063864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39.02480161031324</v>
      </c>
      <c r="BB75">
        <f t="shared" si="1"/>
        <v>894.5828924163194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9.3302040843088943</v>
      </c>
      <c r="L76">
        <v>552.15747472455712</v>
      </c>
      <c r="M76">
        <v>27.718892464117626</v>
      </c>
      <c r="N76">
        <v>35.721754531462892</v>
      </c>
      <c r="O76">
        <v>0</v>
      </c>
      <c r="P76">
        <v>33.333156308126483</v>
      </c>
      <c r="Q76">
        <v>3.1735069788110764</v>
      </c>
      <c r="R76">
        <v>12.773396444657521</v>
      </c>
      <c r="S76">
        <v>7.973145601495899</v>
      </c>
      <c r="T76">
        <v>0</v>
      </c>
      <c r="U76">
        <v>17.097893798803735</v>
      </c>
      <c r="V76">
        <v>5.5500767830171487</v>
      </c>
      <c r="W76">
        <v>13.29102817501759</v>
      </c>
      <c r="X76">
        <v>45.160689545323095</v>
      </c>
      <c r="Y76">
        <v>0</v>
      </c>
      <c r="Z76">
        <v>4.0125982016280526</v>
      </c>
      <c r="AA76">
        <v>8.6017940563556667</v>
      </c>
      <c r="AB76">
        <v>8.1441765560425807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13.442399310373618</v>
      </c>
      <c r="AH76">
        <v>36.178716002922144</v>
      </c>
      <c r="AI76">
        <v>5.129404352536004</v>
      </c>
      <c r="AJ76">
        <v>0</v>
      </c>
      <c r="AK76">
        <v>16.319533573262365</v>
      </c>
      <c r="AL76">
        <v>0</v>
      </c>
      <c r="AM76">
        <v>4.9023499971822169</v>
      </c>
      <c r="AN76">
        <v>0.55796517532874146</v>
      </c>
      <c r="AO76">
        <v>0</v>
      </c>
      <c r="AP76">
        <v>0.47057939428094342</v>
      </c>
      <c r="AQ76">
        <v>19.350357692131077</v>
      </c>
      <c r="AR76">
        <v>5.4074380505113755</v>
      </c>
      <c r="AS76">
        <v>3.2120624834063864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38.54074389843877</v>
      </c>
      <c r="BB76">
        <f t="shared" si="1"/>
        <v>883.48662209291922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9.3302040843088943</v>
      </c>
      <c r="L77">
        <v>552.15747472455712</v>
      </c>
      <c r="M77">
        <v>27.718892464117626</v>
      </c>
      <c r="N77">
        <v>35.721754531462892</v>
      </c>
      <c r="O77">
        <v>0</v>
      </c>
      <c r="P77">
        <v>33.333156308126483</v>
      </c>
      <c r="Q77">
        <v>3.1735069788110764</v>
      </c>
      <c r="R77">
        <v>12.773396444657521</v>
      </c>
      <c r="S77">
        <v>7.973145601495899</v>
      </c>
      <c r="T77">
        <v>0</v>
      </c>
      <c r="U77">
        <v>17.097893798803735</v>
      </c>
      <c r="V77">
        <v>5.5500767830171487</v>
      </c>
      <c r="W77">
        <v>13.29102817501759</v>
      </c>
      <c r="X77">
        <v>45.160689545323095</v>
      </c>
      <c r="Y77">
        <v>0</v>
      </c>
      <c r="Z77">
        <v>4.0125982016280526</v>
      </c>
      <c r="AA77">
        <v>8.6017940563556667</v>
      </c>
      <c r="AB77">
        <v>8.1441765560425807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13.442399310373618</v>
      </c>
      <c r="AH77">
        <v>28.942972676894172</v>
      </c>
      <c r="AI77">
        <v>5.129404352536004</v>
      </c>
      <c r="AJ77">
        <v>0</v>
      </c>
      <c r="AK77">
        <v>16.319533573262365</v>
      </c>
      <c r="AL77">
        <v>0</v>
      </c>
      <c r="AM77">
        <v>3.259980291275308</v>
      </c>
      <c r="AN77">
        <v>0.55796517532874146</v>
      </c>
      <c r="AO77">
        <v>0</v>
      </c>
      <c r="AP77">
        <v>0.7058689313295764</v>
      </c>
      <c r="AQ77">
        <v>19.350357692131077</v>
      </c>
      <c r="AR77">
        <v>5.4074380505113755</v>
      </c>
      <c r="AS77">
        <v>3.2120624834063864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38.179473876352525</v>
      </c>
      <c r="BB77">
        <f t="shared" si="1"/>
        <v>875.20506862011939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9.3302040843088943</v>
      </c>
      <c r="L78">
        <v>552.15747472455712</v>
      </c>
      <c r="M78">
        <v>27.718892464117626</v>
      </c>
      <c r="N78">
        <v>35.721754531462892</v>
      </c>
      <c r="O78">
        <v>0</v>
      </c>
      <c r="P78">
        <v>33.333156308126483</v>
      </c>
      <c r="Q78">
        <v>3.1735069788110764</v>
      </c>
      <c r="R78">
        <v>12.773396444657521</v>
      </c>
      <c r="S78">
        <v>7.973145601495899</v>
      </c>
      <c r="T78">
        <v>0</v>
      </c>
      <c r="U78">
        <v>17.097893798803735</v>
      </c>
      <c r="V78">
        <v>5.5500767830171487</v>
      </c>
      <c r="W78">
        <v>13.29102817501759</v>
      </c>
      <c r="X78">
        <v>45.160689545323095</v>
      </c>
      <c r="Y78">
        <v>0</v>
      </c>
      <c r="Z78">
        <v>4.0125982016280526</v>
      </c>
      <c r="AA78">
        <v>5.4414185038614065</v>
      </c>
      <c r="AB78">
        <v>4.0514178850970568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13.442399310373618</v>
      </c>
      <c r="AH78">
        <v>21.707229664475054</v>
      </c>
      <c r="AI78">
        <v>5.129404352536004</v>
      </c>
      <c r="AJ78">
        <v>0</v>
      </c>
      <c r="AK78">
        <v>16.319533573262365</v>
      </c>
      <c r="AL78">
        <v>0</v>
      </c>
      <c r="AM78">
        <v>3.259980291275308</v>
      </c>
      <c r="AN78">
        <v>0.55796517532874146</v>
      </c>
      <c r="AO78">
        <v>0</v>
      </c>
      <c r="AP78">
        <v>0.7058689313295764</v>
      </c>
      <c r="AQ78">
        <v>19.350357692131077</v>
      </c>
      <c r="AR78">
        <v>5.4074380505113755</v>
      </c>
      <c r="AS78">
        <v>3.2120624834063864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37.573838807893615</v>
      </c>
      <c r="BB78">
        <f t="shared" si="1"/>
        <v>861.32182645271951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9.3302040843088943</v>
      </c>
      <c r="L79">
        <v>552.15747472455712</v>
      </c>
      <c r="M79">
        <v>27.718892464117626</v>
      </c>
      <c r="N79">
        <v>35.721754531462892</v>
      </c>
      <c r="O79">
        <v>0</v>
      </c>
      <c r="P79">
        <v>33.333156308126483</v>
      </c>
      <c r="Q79">
        <v>3.1735069788110764</v>
      </c>
      <c r="R79">
        <v>12.773396444657521</v>
      </c>
      <c r="S79">
        <v>7.973145601495899</v>
      </c>
      <c r="T79">
        <v>0</v>
      </c>
      <c r="U79">
        <v>17.097893798803735</v>
      </c>
      <c r="V79">
        <v>5.5500767830171487</v>
      </c>
      <c r="W79">
        <v>13.29102817501759</v>
      </c>
      <c r="X79">
        <v>45.160689545323095</v>
      </c>
      <c r="Y79">
        <v>0</v>
      </c>
      <c r="Z79">
        <v>2.1888124420788984</v>
      </c>
      <c r="AA79">
        <v>3.5308757749947812</v>
      </c>
      <c r="AB79">
        <v>0</v>
      </c>
      <c r="AC79">
        <v>0</v>
      </c>
      <c r="AD79">
        <v>2.8234884157795865</v>
      </c>
      <c r="AE79">
        <v>10.177561403256103</v>
      </c>
      <c r="AF79">
        <v>8.2225126215821334</v>
      </c>
      <c r="AG79">
        <v>13.442399310373618</v>
      </c>
      <c r="AH79">
        <v>20.506154810582341</v>
      </c>
      <c r="AI79">
        <v>1.1837087689417658</v>
      </c>
      <c r="AJ79">
        <v>0</v>
      </c>
      <c r="AK79">
        <v>16.319533573262365</v>
      </c>
      <c r="AL79">
        <v>0</v>
      </c>
      <c r="AM79">
        <v>3.259980291275308</v>
      </c>
      <c r="AN79">
        <v>0.55796517532874146</v>
      </c>
      <c r="AO79">
        <v>0</v>
      </c>
      <c r="AP79">
        <v>0.60783157086203288</v>
      </c>
      <c r="AQ79">
        <v>19.350357692131077</v>
      </c>
      <c r="AR79">
        <v>6.7592977232310583</v>
      </c>
      <c r="AS79">
        <v>3.2120624834063864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36.5927132305656</v>
      </c>
      <c r="BB79">
        <f t="shared" si="1"/>
        <v>838.83104826621934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9.3302040843088943</v>
      </c>
      <c r="L80">
        <v>552.15747472455712</v>
      </c>
      <c r="M80">
        <v>27.718892464117626</v>
      </c>
      <c r="N80">
        <v>35.721754531462892</v>
      </c>
      <c r="O80">
        <v>0</v>
      </c>
      <c r="P80">
        <v>33.333156308126483</v>
      </c>
      <c r="Q80">
        <v>3.1735069788110764</v>
      </c>
      <c r="R80">
        <v>12.773396444657521</v>
      </c>
      <c r="S80">
        <v>7.973145601495899</v>
      </c>
      <c r="T80">
        <v>0</v>
      </c>
      <c r="U80">
        <v>17.097893798803735</v>
      </c>
      <c r="V80">
        <v>5.5500767830171487</v>
      </c>
      <c r="W80">
        <v>13.29102817501759</v>
      </c>
      <c r="X80">
        <v>45.160689545323095</v>
      </c>
      <c r="Y80">
        <v>0</v>
      </c>
      <c r="Z80">
        <v>2.0062991008140263</v>
      </c>
      <c r="AA80">
        <v>1.1608358493007722</v>
      </c>
      <c r="AB80">
        <v>0</v>
      </c>
      <c r="AC80">
        <v>0</v>
      </c>
      <c r="AD80">
        <v>0.81840231684408271</v>
      </c>
      <c r="AE80">
        <v>9.541463835107491</v>
      </c>
      <c r="AF80">
        <v>8.2225126215821334</v>
      </c>
      <c r="AG80">
        <v>13.442399310373618</v>
      </c>
      <c r="AH80">
        <v>14.471486338447086</v>
      </c>
      <c r="AI80">
        <v>0</v>
      </c>
      <c r="AJ80">
        <v>0</v>
      </c>
      <c r="AK80">
        <v>16.319533573262365</v>
      </c>
      <c r="AL80">
        <v>0</v>
      </c>
      <c r="AM80">
        <v>1.6093572322062197</v>
      </c>
      <c r="AN80">
        <v>0.55796517532874146</v>
      </c>
      <c r="AO80">
        <v>0</v>
      </c>
      <c r="AP80">
        <v>0.49999050636610304</v>
      </c>
      <c r="AQ80">
        <v>19.350357692131077</v>
      </c>
      <c r="AR80">
        <v>6.7592977232310583</v>
      </c>
      <c r="AS80">
        <v>3.2120624834063864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36.000383057680558</v>
      </c>
      <c r="BB80">
        <f t="shared" si="1"/>
        <v>825.25280014041937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9.3302040843088943</v>
      </c>
      <c r="L81">
        <v>552.15747472455712</v>
      </c>
      <c r="M81">
        <v>27.718892464117626</v>
      </c>
      <c r="N81">
        <v>35.721754531462892</v>
      </c>
      <c r="O81">
        <v>0</v>
      </c>
      <c r="P81">
        <v>33.333156308126483</v>
      </c>
      <c r="Q81">
        <v>3.1735069788110764</v>
      </c>
      <c r="R81">
        <v>12.773396444657521</v>
      </c>
      <c r="S81">
        <v>7.973145601495899</v>
      </c>
      <c r="T81">
        <v>0</v>
      </c>
      <c r="U81">
        <v>17.097893798803735</v>
      </c>
      <c r="V81">
        <v>5.5500767830171487</v>
      </c>
      <c r="W81">
        <v>13.462850856652301</v>
      </c>
      <c r="X81">
        <v>45.160689545323095</v>
      </c>
      <c r="Y81">
        <v>0</v>
      </c>
      <c r="Z81">
        <v>2.0062991008140263</v>
      </c>
      <c r="AA81">
        <v>0</v>
      </c>
      <c r="AB81">
        <v>0</v>
      </c>
      <c r="AC81">
        <v>0</v>
      </c>
      <c r="AD81">
        <v>0</v>
      </c>
      <c r="AE81">
        <v>4.7707319175537455</v>
      </c>
      <c r="AF81">
        <v>8.2225126215821334</v>
      </c>
      <c r="AG81">
        <v>13.442399310373618</v>
      </c>
      <c r="AH81">
        <v>10.253077562095598</v>
      </c>
      <c r="AI81">
        <v>0</v>
      </c>
      <c r="AJ81">
        <v>0</v>
      </c>
      <c r="AK81">
        <v>16.319533573262365</v>
      </c>
      <c r="AL81">
        <v>0</v>
      </c>
      <c r="AM81">
        <v>0.28885891014402004</v>
      </c>
      <c r="AN81">
        <v>0.55796517532874146</v>
      </c>
      <c r="AO81">
        <v>0</v>
      </c>
      <c r="AP81">
        <v>0.68626152327280299</v>
      </c>
      <c r="AQ81">
        <v>16.667160390523897</v>
      </c>
      <c r="AR81">
        <v>7.4352275595908983</v>
      </c>
      <c r="AS81">
        <v>3.2120624834063864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35.417772528019952</v>
      </c>
      <c r="BB81">
        <f t="shared" si="1"/>
        <v>811.89735972126186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9.3302040843088943</v>
      </c>
      <c r="L82">
        <v>552.15747472455712</v>
      </c>
      <c r="M82">
        <v>27.718892464117626</v>
      </c>
      <c r="N82">
        <v>35.721754531462892</v>
      </c>
      <c r="O82">
        <v>0</v>
      </c>
      <c r="P82">
        <v>33.333156308126483</v>
      </c>
      <c r="Q82">
        <v>3.1735069788110764</v>
      </c>
      <c r="R82">
        <v>12.773396444657521</v>
      </c>
      <c r="S82">
        <v>7.973145601495899</v>
      </c>
      <c r="T82">
        <v>0</v>
      </c>
      <c r="U82">
        <v>17.097893798803735</v>
      </c>
      <c r="V82">
        <v>5.5500767830171487</v>
      </c>
      <c r="W82">
        <v>13.471760799369935</v>
      </c>
      <c r="X82">
        <v>45.160689545323095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8.2225126215821334</v>
      </c>
      <c r="AG82">
        <v>13.442399310373618</v>
      </c>
      <c r="AH82">
        <v>7.2357433260279693</v>
      </c>
      <c r="AI82">
        <v>0</v>
      </c>
      <c r="AJ82">
        <v>0</v>
      </c>
      <c r="AK82">
        <v>16.319533573262365</v>
      </c>
      <c r="AL82">
        <v>0</v>
      </c>
      <c r="AM82">
        <v>0</v>
      </c>
      <c r="AN82">
        <v>0.55796517532874146</v>
      </c>
      <c r="AO82">
        <v>0</v>
      </c>
      <c r="AP82">
        <v>0.7058689313295764</v>
      </c>
      <c r="AQ82">
        <v>14.512768346691713</v>
      </c>
      <c r="AR82">
        <v>7.4352275595908983</v>
      </c>
      <c r="AS82">
        <v>3.2120624834063864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34.991295498184748</v>
      </c>
      <c r="BB82">
        <f t="shared" si="1"/>
        <v>802.12103699427394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9.3302040843088943</v>
      </c>
      <c r="L83">
        <v>552.15747472455712</v>
      </c>
      <c r="M83">
        <v>27.718892464117626</v>
      </c>
      <c r="N83">
        <v>35.721754531462892</v>
      </c>
      <c r="O83">
        <v>0</v>
      </c>
      <c r="P83">
        <v>33.333156308126483</v>
      </c>
      <c r="Q83">
        <v>3.1735069788110764</v>
      </c>
      <c r="R83">
        <v>12.773396444657521</v>
      </c>
      <c r="S83">
        <v>7.973145601495899</v>
      </c>
      <c r="T83">
        <v>0</v>
      </c>
      <c r="U83">
        <v>17.097893798803735</v>
      </c>
      <c r="V83">
        <v>5.5500767830171487</v>
      </c>
      <c r="W83">
        <v>13.29102817501759</v>
      </c>
      <c r="X83">
        <v>45.160689545323095</v>
      </c>
      <c r="Y83">
        <v>0</v>
      </c>
      <c r="Z83">
        <v>2.0062991008140263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5.4816751855562522</v>
      </c>
      <c r="AG83">
        <v>13.442399310373618</v>
      </c>
      <c r="AH83">
        <v>0</v>
      </c>
      <c r="AI83">
        <v>0</v>
      </c>
      <c r="AJ83">
        <v>0</v>
      </c>
      <c r="AK83">
        <v>16.319533573262365</v>
      </c>
      <c r="AL83">
        <v>0</v>
      </c>
      <c r="AM83">
        <v>0</v>
      </c>
      <c r="AN83">
        <v>0.55796517532874146</v>
      </c>
      <c r="AO83">
        <v>0</v>
      </c>
      <c r="AP83">
        <v>0.7058689313295764</v>
      </c>
      <c r="AQ83">
        <v>14.512768346691713</v>
      </c>
      <c r="AR83">
        <v>7.4352275595908983</v>
      </c>
      <c r="AS83">
        <v>3.2120624834063864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34.566719798632981</v>
      </c>
      <c r="BB83">
        <f t="shared" si="1"/>
        <v>792.3882993074194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9.3302040843088943</v>
      </c>
      <c r="L84">
        <v>552.15747472455712</v>
      </c>
      <c r="M84">
        <v>27.718892464117626</v>
      </c>
      <c r="N84">
        <v>35.721754531462892</v>
      </c>
      <c r="O84">
        <v>0</v>
      </c>
      <c r="P84">
        <v>33.333156308126483</v>
      </c>
      <c r="Q84">
        <v>3.1735069788110764</v>
      </c>
      <c r="R84">
        <v>12.773396444657521</v>
      </c>
      <c r="S84">
        <v>7.973145601495899</v>
      </c>
      <c r="T84">
        <v>0</v>
      </c>
      <c r="U84">
        <v>17.097893798803735</v>
      </c>
      <c r="V84">
        <v>5.5500767830171487</v>
      </c>
      <c r="W84">
        <v>13.29102817501759</v>
      </c>
      <c r="X84">
        <v>45.160689545323095</v>
      </c>
      <c r="Y84">
        <v>0</v>
      </c>
      <c r="Z84">
        <v>2.0062991008140263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5.4816751855562522</v>
      </c>
      <c r="AG84">
        <v>13.442399310373618</v>
      </c>
      <c r="AH84">
        <v>0</v>
      </c>
      <c r="AI84">
        <v>0</v>
      </c>
      <c r="AJ84">
        <v>0</v>
      </c>
      <c r="AK84">
        <v>16.319533573262365</v>
      </c>
      <c r="AL84">
        <v>0</v>
      </c>
      <c r="AM84">
        <v>0</v>
      </c>
      <c r="AN84">
        <v>0.55796517532874146</v>
      </c>
      <c r="AO84">
        <v>0</v>
      </c>
      <c r="AP84">
        <v>0.7058689313295764</v>
      </c>
      <c r="AQ84">
        <v>9.6751786908787292</v>
      </c>
      <c r="AR84">
        <v>7.4352275595908983</v>
      </c>
      <c r="AS84">
        <v>3.2120624834063864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34.364508551019995</v>
      </c>
      <c r="BB84">
        <f t="shared" si="1"/>
        <v>787.75292089921948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9.3302040843088943</v>
      </c>
      <c r="L85">
        <v>552.15747472455712</v>
      </c>
      <c r="M85">
        <v>27.718892464117626</v>
      </c>
      <c r="N85">
        <v>35.721754531462892</v>
      </c>
      <c r="O85">
        <v>0</v>
      </c>
      <c r="P85">
        <v>33.333156308126483</v>
      </c>
      <c r="Q85">
        <v>3.1735069788110764</v>
      </c>
      <c r="R85">
        <v>12.773396444657521</v>
      </c>
      <c r="S85">
        <v>7.973145601495899</v>
      </c>
      <c r="T85">
        <v>0</v>
      </c>
      <c r="U85">
        <v>17.097893798803735</v>
      </c>
      <c r="V85">
        <v>5.5500767830171487</v>
      </c>
      <c r="W85">
        <v>13.29102817501759</v>
      </c>
      <c r="X85">
        <v>45.160689545323095</v>
      </c>
      <c r="Y85">
        <v>0</v>
      </c>
      <c r="Z85">
        <v>2.0062991008140263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5.4816751855562522</v>
      </c>
      <c r="AG85">
        <v>13.442399310373618</v>
      </c>
      <c r="AH85">
        <v>0</v>
      </c>
      <c r="AI85">
        <v>0</v>
      </c>
      <c r="AJ85">
        <v>0</v>
      </c>
      <c r="AK85">
        <v>16.319533573262365</v>
      </c>
      <c r="AL85">
        <v>0</v>
      </c>
      <c r="AM85">
        <v>0</v>
      </c>
      <c r="AN85">
        <v>0.53872499686912956</v>
      </c>
      <c r="AO85">
        <v>0</v>
      </c>
      <c r="AP85">
        <v>1.9607472093508662</v>
      </c>
      <c r="AQ85">
        <v>4.8375893454393646</v>
      </c>
      <c r="AR85">
        <v>5.0694732924232939</v>
      </c>
      <c r="AS85">
        <v>3.2120624834063864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34.115058460574708</v>
      </c>
      <c r="BB85">
        <f t="shared" si="1"/>
        <v>782.03466547661947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9.3302040843088943</v>
      </c>
      <c r="L86">
        <v>552.15747472455712</v>
      </c>
      <c r="M86">
        <v>27.718892464117626</v>
      </c>
      <c r="N86">
        <v>35.721754531462892</v>
      </c>
      <c r="O86">
        <v>0</v>
      </c>
      <c r="P86">
        <v>33.333156308126483</v>
      </c>
      <c r="Q86">
        <v>3.1735069788110764</v>
      </c>
      <c r="R86">
        <v>12.773396444657521</v>
      </c>
      <c r="S86">
        <v>7.973145601495899</v>
      </c>
      <c r="T86">
        <v>0</v>
      </c>
      <c r="U86">
        <v>17.097893798803735</v>
      </c>
      <c r="V86">
        <v>5.5500767830171487</v>
      </c>
      <c r="W86">
        <v>13.29102817501759</v>
      </c>
      <c r="X86">
        <v>45.160689545323095</v>
      </c>
      <c r="Y86">
        <v>0</v>
      </c>
      <c r="Z86">
        <v>2.0062991008140263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5.4816751855562522</v>
      </c>
      <c r="AG86">
        <v>13.442399310373618</v>
      </c>
      <c r="AH86">
        <v>0</v>
      </c>
      <c r="AI86">
        <v>0</v>
      </c>
      <c r="AJ86">
        <v>0</v>
      </c>
      <c r="AK86">
        <v>16.319533573262365</v>
      </c>
      <c r="AL86">
        <v>0</v>
      </c>
      <c r="AM86">
        <v>0</v>
      </c>
      <c r="AN86">
        <v>0.53872499686912956</v>
      </c>
      <c r="AO86">
        <v>0</v>
      </c>
      <c r="AP86">
        <v>1.9607472093508662</v>
      </c>
      <c r="AQ86">
        <v>4.8375893454393646</v>
      </c>
      <c r="AR86">
        <v>5.0694732924232939</v>
      </c>
      <c r="AS86">
        <v>3.2120624834063864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34.115058460574708</v>
      </c>
      <c r="BB86">
        <f t="shared" si="1"/>
        <v>782.03466547661947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9.3302040843088943</v>
      </c>
      <c r="L87">
        <v>552.15747472455712</v>
      </c>
      <c r="M87">
        <v>27.718892464117626</v>
      </c>
      <c r="N87">
        <v>35.721754531462892</v>
      </c>
      <c r="O87">
        <v>0</v>
      </c>
      <c r="P87">
        <v>33.333156308126483</v>
      </c>
      <c r="Q87">
        <v>3.1735069788110764</v>
      </c>
      <c r="R87">
        <v>12.773396444657521</v>
      </c>
      <c r="S87">
        <v>7.973145601495899</v>
      </c>
      <c r="T87">
        <v>0</v>
      </c>
      <c r="U87">
        <v>17.097893798803735</v>
      </c>
      <c r="V87">
        <v>5.5500767830171487</v>
      </c>
      <c r="W87">
        <v>13.29102817501759</v>
      </c>
      <c r="X87">
        <v>45.160689545323095</v>
      </c>
      <c r="Y87">
        <v>0</v>
      </c>
      <c r="Z87">
        <v>0.33674037570444582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5.4816751855562522</v>
      </c>
      <c r="AG87">
        <v>13.442399310373618</v>
      </c>
      <c r="AH87">
        <v>0</v>
      </c>
      <c r="AI87">
        <v>0</v>
      </c>
      <c r="AJ87">
        <v>0</v>
      </c>
      <c r="AK87">
        <v>16.319533573262365</v>
      </c>
      <c r="AL87">
        <v>0</v>
      </c>
      <c r="AM87">
        <v>0</v>
      </c>
      <c r="AN87">
        <v>0.53872499686912956</v>
      </c>
      <c r="AO87">
        <v>0</v>
      </c>
      <c r="AP87">
        <v>0.47057939428094342</v>
      </c>
      <c r="AQ87">
        <v>0</v>
      </c>
      <c r="AR87">
        <v>3.7176136197036107</v>
      </c>
      <c r="AS87">
        <v>3.2120624834063864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33.72426292223615</v>
      </c>
      <c r="BB87">
        <f t="shared" si="1"/>
        <v>773.07628545661953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9.3302040843088943</v>
      </c>
      <c r="L88">
        <v>552.15747472455712</v>
      </c>
      <c r="M88">
        <v>27.718892464117626</v>
      </c>
      <c r="N88">
        <v>35.721754531462892</v>
      </c>
      <c r="O88">
        <v>0</v>
      </c>
      <c r="P88">
        <v>33.333156308126483</v>
      </c>
      <c r="Q88">
        <v>3.1735069788110764</v>
      </c>
      <c r="R88">
        <v>12.773396444657521</v>
      </c>
      <c r="S88">
        <v>7.973145601495899</v>
      </c>
      <c r="T88">
        <v>0</v>
      </c>
      <c r="U88">
        <v>17.097893798803735</v>
      </c>
      <c r="V88">
        <v>5.5500767830171487</v>
      </c>
      <c r="W88">
        <v>13.29102817501759</v>
      </c>
      <c r="X88">
        <v>45.160689545323095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5.4816751855562522</v>
      </c>
      <c r="AG88">
        <v>13.442399310373618</v>
      </c>
      <c r="AH88">
        <v>0</v>
      </c>
      <c r="AI88">
        <v>0</v>
      </c>
      <c r="AJ88">
        <v>0</v>
      </c>
      <c r="AK88">
        <v>16.319533573262365</v>
      </c>
      <c r="AL88">
        <v>0</v>
      </c>
      <c r="AM88">
        <v>0</v>
      </c>
      <c r="AN88">
        <v>0.53872499686912956</v>
      </c>
      <c r="AO88">
        <v>0</v>
      </c>
      <c r="AP88">
        <v>0.47057939428094342</v>
      </c>
      <c r="AQ88">
        <v>0</v>
      </c>
      <c r="AR88">
        <v>3.7176136197036107</v>
      </c>
      <c r="AS88">
        <v>3.2120624834063864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33.710187174531711</v>
      </c>
      <c r="BB88">
        <f t="shared" si="1"/>
        <v>772.75362082861943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9.3302040843088943</v>
      </c>
      <c r="L89">
        <v>552.15747472455712</v>
      </c>
      <c r="M89">
        <v>27.718892464117626</v>
      </c>
      <c r="N89">
        <v>35.721754531462892</v>
      </c>
      <c r="O89">
        <v>0</v>
      </c>
      <c r="P89">
        <v>33.333156308126483</v>
      </c>
      <c r="Q89">
        <v>3.1735069788110764</v>
      </c>
      <c r="R89">
        <v>12.773396444657521</v>
      </c>
      <c r="S89">
        <v>7.973145601495899</v>
      </c>
      <c r="T89">
        <v>0</v>
      </c>
      <c r="U89">
        <v>17.097893798803735</v>
      </c>
      <c r="V89">
        <v>5.5500767830171487</v>
      </c>
      <c r="W89">
        <v>13.29102817501759</v>
      </c>
      <c r="X89">
        <v>45.160689545323095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2.7408374360258816</v>
      </c>
      <c r="AG89">
        <v>13.442399310373618</v>
      </c>
      <c r="AH89">
        <v>0</v>
      </c>
      <c r="AI89">
        <v>0</v>
      </c>
      <c r="AJ89">
        <v>0</v>
      </c>
      <c r="AK89">
        <v>16.319533573262365</v>
      </c>
      <c r="AL89">
        <v>0</v>
      </c>
      <c r="AM89">
        <v>0</v>
      </c>
      <c r="AN89">
        <v>0.53872499686912956</v>
      </c>
      <c r="AO89">
        <v>0</v>
      </c>
      <c r="AP89">
        <v>0.47057939428094342</v>
      </c>
      <c r="AQ89">
        <v>0</v>
      </c>
      <c r="AR89">
        <v>3.7176136197036107</v>
      </c>
      <c r="AS89">
        <v>1.6472115053224794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33.530209385717434</v>
      </c>
      <c r="BB89">
        <f t="shared" si="1"/>
        <v>768.62790988981953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9.3302040843088943</v>
      </c>
      <c r="L90">
        <v>552.15747472455712</v>
      </c>
      <c r="M90">
        <v>27.718892464117626</v>
      </c>
      <c r="N90">
        <v>35.721754531462892</v>
      </c>
      <c r="O90">
        <v>0</v>
      </c>
      <c r="P90">
        <v>33.333156308126483</v>
      </c>
      <c r="Q90">
        <v>3.1735069788110764</v>
      </c>
      <c r="R90">
        <v>12.773396444657521</v>
      </c>
      <c r="S90">
        <v>7.973145601495899</v>
      </c>
      <c r="T90">
        <v>0</v>
      </c>
      <c r="U90">
        <v>17.097893798803735</v>
      </c>
      <c r="V90">
        <v>5.5500767830171487</v>
      </c>
      <c r="W90">
        <v>13.29102817501759</v>
      </c>
      <c r="X90">
        <v>45.160689545323095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2.7408374360258816</v>
      </c>
      <c r="AG90">
        <v>13.442399310373618</v>
      </c>
      <c r="AH90">
        <v>0</v>
      </c>
      <c r="AI90">
        <v>0</v>
      </c>
      <c r="AJ90">
        <v>0</v>
      </c>
      <c r="AK90">
        <v>16.319533573262365</v>
      </c>
      <c r="AL90">
        <v>0</v>
      </c>
      <c r="AM90">
        <v>0</v>
      </c>
      <c r="AN90">
        <v>0.53872499686912956</v>
      </c>
      <c r="AO90">
        <v>0</v>
      </c>
      <c r="AP90">
        <v>0.47057939428094342</v>
      </c>
      <c r="AQ90">
        <v>0</v>
      </c>
      <c r="AR90">
        <v>3.7176136197036107</v>
      </c>
      <c r="AS90">
        <v>1.6472115053224794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33.530209385717434</v>
      </c>
      <c r="BB90">
        <f t="shared" si="1"/>
        <v>768.62790988981953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9.3302040843088943</v>
      </c>
      <c r="L91">
        <v>552.15747472455712</v>
      </c>
      <c r="M91">
        <v>27.718892464117626</v>
      </c>
      <c r="N91">
        <v>35.721754531462892</v>
      </c>
      <c r="O91">
        <v>0</v>
      </c>
      <c r="P91">
        <v>33.333156308126483</v>
      </c>
      <c r="Q91">
        <v>3.1735069788110764</v>
      </c>
      <c r="R91">
        <v>12.773396444657521</v>
      </c>
      <c r="S91">
        <v>7.973145601495899</v>
      </c>
      <c r="T91">
        <v>0</v>
      </c>
      <c r="U91">
        <v>17.097893798803735</v>
      </c>
      <c r="V91">
        <v>5.5500767830171487</v>
      </c>
      <c r="W91">
        <v>13.29102817501759</v>
      </c>
      <c r="X91">
        <v>45.160689545323095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2.7408374360258816</v>
      </c>
      <c r="AG91">
        <v>13.442399310373618</v>
      </c>
      <c r="AH91">
        <v>0</v>
      </c>
      <c r="AI91">
        <v>0</v>
      </c>
      <c r="AJ91">
        <v>0</v>
      </c>
      <c r="AK91">
        <v>16.319533573262365</v>
      </c>
      <c r="AL91">
        <v>0</v>
      </c>
      <c r="AM91">
        <v>0</v>
      </c>
      <c r="AN91">
        <v>0.53872499686912956</v>
      </c>
      <c r="AO91">
        <v>0</v>
      </c>
      <c r="AP91">
        <v>0.47057939428094342</v>
      </c>
      <c r="AQ91">
        <v>0</v>
      </c>
      <c r="AR91">
        <v>2.0277891888958459</v>
      </c>
      <c r="AS91">
        <v>2.0590144616990189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33.476788088086202</v>
      </c>
      <c r="BB91">
        <f t="shared" si="1"/>
        <v>767.40330971301955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9.3302040843088943</v>
      </c>
      <c r="L92">
        <v>552.15747472455712</v>
      </c>
      <c r="M92">
        <v>27.718892464117626</v>
      </c>
      <c r="N92">
        <v>35.721754531462892</v>
      </c>
      <c r="O92">
        <v>0</v>
      </c>
      <c r="P92">
        <v>33.333156308126483</v>
      </c>
      <c r="Q92">
        <v>3.1735069788110764</v>
      </c>
      <c r="R92">
        <v>12.773396444657521</v>
      </c>
      <c r="S92">
        <v>7.973145601495899</v>
      </c>
      <c r="T92">
        <v>0</v>
      </c>
      <c r="U92">
        <v>17.097893798803735</v>
      </c>
      <c r="V92">
        <v>5.5500767830171487</v>
      </c>
      <c r="W92">
        <v>13.29102817501759</v>
      </c>
      <c r="X92">
        <v>45.160689545323095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2.7408374360258816</v>
      </c>
      <c r="AG92">
        <v>13.442399310373618</v>
      </c>
      <c r="AH92">
        <v>0</v>
      </c>
      <c r="AI92">
        <v>0</v>
      </c>
      <c r="AJ92">
        <v>0</v>
      </c>
      <c r="AK92">
        <v>16.319533573262365</v>
      </c>
      <c r="AL92">
        <v>0</v>
      </c>
      <c r="AM92">
        <v>0</v>
      </c>
      <c r="AN92">
        <v>0.53872499686912956</v>
      </c>
      <c r="AO92">
        <v>0</v>
      </c>
      <c r="AP92">
        <v>0.47057939428094342</v>
      </c>
      <c r="AQ92">
        <v>0</v>
      </c>
      <c r="AR92">
        <v>2.0277891888958459</v>
      </c>
      <c r="AS92">
        <v>2.0590144616990189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33.476788088086202</v>
      </c>
      <c r="BB92">
        <f t="shared" si="1"/>
        <v>767.40330971301955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9.3302040843088943</v>
      </c>
      <c r="L93">
        <v>518.86846233880794</v>
      </c>
      <c r="M93">
        <v>27.718892464117626</v>
      </c>
      <c r="N93">
        <v>35.721754531462892</v>
      </c>
      <c r="O93">
        <v>0</v>
      </c>
      <c r="P93">
        <v>33.333156308126483</v>
      </c>
      <c r="Q93">
        <v>3.1735069788110764</v>
      </c>
      <c r="R93">
        <v>12.773396444657521</v>
      </c>
      <c r="S93">
        <v>7.973145601495899</v>
      </c>
      <c r="T93">
        <v>0</v>
      </c>
      <c r="U93">
        <v>17.097893798803735</v>
      </c>
      <c r="V93">
        <v>5.5500767830171487</v>
      </c>
      <c r="W93">
        <v>13.29102817501759</v>
      </c>
      <c r="X93">
        <v>45.160689545323095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13.442399310373618</v>
      </c>
      <c r="AH93">
        <v>0</v>
      </c>
      <c r="AI93">
        <v>0</v>
      </c>
      <c r="AJ93">
        <v>0</v>
      </c>
      <c r="AK93">
        <v>16.319533573262365</v>
      </c>
      <c r="AL93">
        <v>0</v>
      </c>
      <c r="AM93">
        <v>0</v>
      </c>
      <c r="AN93">
        <v>0.53872499686912956</v>
      </c>
      <c r="AO93">
        <v>0</v>
      </c>
      <c r="AP93">
        <v>0.47057939428094342</v>
      </c>
      <c r="AQ93">
        <v>0</v>
      </c>
      <c r="AR93">
        <v>2.0277891888958459</v>
      </c>
      <c r="AS93">
        <v>2.2649156197036104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32.093914038766457</v>
      </c>
      <c r="BB93">
        <f t="shared" si="1"/>
        <v>735.70307253459475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9.3301017380821207</v>
      </c>
      <c r="L94">
        <v>427.43777890276567</v>
      </c>
      <c r="M94">
        <v>27.718892464117626</v>
      </c>
      <c r="N94">
        <v>35.721754531462892</v>
      </c>
      <c r="O94">
        <v>0</v>
      </c>
      <c r="P94">
        <v>33.333156308126483</v>
      </c>
      <c r="Q94">
        <v>3.1735069788110764</v>
      </c>
      <c r="R94">
        <v>12.773396444657521</v>
      </c>
      <c r="S94">
        <v>7.973145601495899</v>
      </c>
      <c r="T94">
        <v>0</v>
      </c>
      <c r="U94">
        <v>17.097893798803735</v>
      </c>
      <c r="V94">
        <v>5.5500767830171487</v>
      </c>
      <c r="W94">
        <v>13.29102817501759</v>
      </c>
      <c r="X94">
        <v>45.160689545323095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13.442399310373618</v>
      </c>
      <c r="AH94">
        <v>0</v>
      </c>
      <c r="AI94">
        <v>0</v>
      </c>
      <c r="AJ94">
        <v>0</v>
      </c>
      <c r="AK94">
        <v>16.319533573262365</v>
      </c>
      <c r="AL94">
        <v>0</v>
      </c>
      <c r="AM94">
        <v>0</v>
      </c>
      <c r="AN94">
        <v>0.53872499686912956</v>
      </c>
      <c r="AO94">
        <v>0</v>
      </c>
      <c r="AP94">
        <v>0.47057939428094342</v>
      </c>
      <c r="AQ94">
        <v>0</v>
      </c>
      <c r="AR94">
        <v>2.0277891888958459</v>
      </c>
      <c r="AS94">
        <v>2.2649156197036104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28.27210719306763</v>
      </c>
      <c r="BB94">
        <f t="shared" si="1"/>
        <v>648.09409359802464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9.3301017380821207</v>
      </c>
      <c r="L95">
        <v>319.30581857448834</v>
      </c>
      <c r="M95">
        <v>27.718892464117626</v>
      </c>
      <c r="N95">
        <v>35.721754531462892</v>
      </c>
      <c r="O95">
        <v>0</v>
      </c>
      <c r="P95">
        <v>33.333156308126483</v>
      </c>
      <c r="Q95">
        <v>3.1735069788110764</v>
      </c>
      <c r="R95">
        <v>12.773396444657521</v>
      </c>
      <c r="S95">
        <v>7.973145601495899</v>
      </c>
      <c r="T95">
        <v>0</v>
      </c>
      <c r="U95">
        <v>17.097893798803735</v>
      </c>
      <c r="V95">
        <v>5.5500767830171487</v>
      </c>
      <c r="W95">
        <v>13.29102817501759</v>
      </c>
      <c r="X95">
        <v>45.160689545323095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13.442399310373618</v>
      </c>
      <c r="AH95">
        <v>0</v>
      </c>
      <c r="AI95">
        <v>0</v>
      </c>
      <c r="AJ95">
        <v>0</v>
      </c>
      <c r="AK95">
        <v>16.319533573262365</v>
      </c>
      <c r="AL95">
        <v>0</v>
      </c>
      <c r="AM95">
        <v>0</v>
      </c>
      <c r="AN95">
        <v>0.53872499686912956</v>
      </c>
      <c r="AO95">
        <v>0</v>
      </c>
      <c r="AP95">
        <v>0.47057939428094342</v>
      </c>
      <c r="AQ95">
        <v>0</v>
      </c>
      <c r="AR95">
        <v>2.0277891888958459</v>
      </c>
      <c r="AS95">
        <v>1.6472115053224794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23.726371219364506</v>
      </c>
      <c r="BB95">
        <f t="shared" si="1"/>
        <v>543.89016512906937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317.3104072868183</v>
      </c>
      <c r="M96">
        <v>27.718892464117626</v>
      </c>
      <c r="N96">
        <v>35.721754531462892</v>
      </c>
      <c r="O96">
        <v>0</v>
      </c>
      <c r="P96">
        <v>33.333156308126483</v>
      </c>
      <c r="Q96">
        <v>3.1735069788110764</v>
      </c>
      <c r="R96">
        <v>12.773396444657521</v>
      </c>
      <c r="S96">
        <v>7.973145601495899</v>
      </c>
      <c r="T96">
        <v>0</v>
      </c>
      <c r="U96">
        <v>17.097893798803735</v>
      </c>
      <c r="V96">
        <v>5.5500767830171487</v>
      </c>
      <c r="W96">
        <v>13.29102817501759</v>
      </c>
      <c r="X96">
        <v>45.160689545323095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13.442399310373618</v>
      </c>
      <c r="AH96">
        <v>0</v>
      </c>
      <c r="AI96">
        <v>0</v>
      </c>
      <c r="AJ96">
        <v>0</v>
      </c>
      <c r="AK96">
        <v>16.319533573262365</v>
      </c>
      <c r="AL96">
        <v>0</v>
      </c>
      <c r="AM96">
        <v>0</v>
      </c>
      <c r="AN96">
        <v>0.53872499686912956</v>
      </c>
      <c r="AO96">
        <v>0</v>
      </c>
      <c r="AP96">
        <v>0.47057939428094342</v>
      </c>
      <c r="AQ96">
        <v>0</v>
      </c>
      <c r="AR96">
        <v>2.0277891888958459</v>
      </c>
      <c r="AS96">
        <v>1.6472115053224794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23.25296477488806</v>
      </c>
      <c r="BB96">
        <f t="shared" si="1"/>
        <v>533.03805854779375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5.5312399131998777</v>
      </c>
      <c r="L97">
        <v>317.30202224375853</v>
      </c>
      <c r="M97">
        <v>27.718892464117626</v>
      </c>
      <c r="N97">
        <v>35.721754531462892</v>
      </c>
      <c r="O97">
        <v>0</v>
      </c>
      <c r="P97">
        <v>33.536311151449517</v>
      </c>
      <c r="Q97">
        <v>3.1735069788110764</v>
      </c>
      <c r="R97">
        <v>12.773396444657521</v>
      </c>
      <c r="S97">
        <v>7.973145601495899</v>
      </c>
      <c r="T97">
        <v>0</v>
      </c>
      <c r="U97">
        <v>17.097893798803735</v>
      </c>
      <c r="V97">
        <v>5.5500767830171487</v>
      </c>
      <c r="W97">
        <v>13.29102817501759</v>
      </c>
      <c r="X97">
        <v>45.160689545323095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13.442399310373618</v>
      </c>
      <c r="AH97">
        <v>0</v>
      </c>
      <c r="AI97">
        <v>0</v>
      </c>
      <c r="AJ97">
        <v>0</v>
      </c>
      <c r="AK97">
        <v>16.319533573262365</v>
      </c>
      <c r="AL97">
        <v>0</v>
      </c>
      <c r="AM97">
        <v>0</v>
      </c>
      <c r="AN97">
        <v>0.53872499686912956</v>
      </c>
      <c r="AO97">
        <v>0</v>
      </c>
      <c r="AP97">
        <v>1.7254576723022332</v>
      </c>
      <c r="AQ97">
        <v>0</v>
      </c>
      <c r="AR97">
        <v>4.7315085343352115</v>
      </c>
      <c r="AS97">
        <v>1.6472115053224794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23.657781361571502</v>
      </c>
      <c r="BB97">
        <f t="shared" si="1"/>
        <v>542.31784929803405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317.30202224375853</v>
      </c>
      <c r="M98">
        <v>27.718892464117626</v>
      </c>
      <c r="N98">
        <v>35.721754531462892</v>
      </c>
      <c r="O98">
        <v>0</v>
      </c>
      <c r="P98">
        <v>33.536311151449517</v>
      </c>
      <c r="Q98">
        <v>3.1735069788110764</v>
      </c>
      <c r="R98">
        <v>12.773396444657521</v>
      </c>
      <c r="S98">
        <v>7.973145601495899</v>
      </c>
      <c r="T98">
        <v>0</v>
      </c>
      <c r="U98">
        <v>17.097893798803735</v>
      </c>
      <c r="V98">
        <v>5.5500767830171487</v>
      </c>
      <c r="W98">
        <v>13.29102817501759</v>
      </c>
      <c r="X98">
        <v>45.160689545323095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13.442399310373618</v>
      </c>
      <c r="AH98">
        <v>0</v>
      </c>
      <c r="AI98">
        <v>0</v>
      </c>
      <c r="AJ98">
        <v>0</v>
      </c>
      <c r="AK98">
        <v>16.319533573262365</v>
      </c>
      <c r="AL98">
        <v>0</v>
      </c>
      <c r="AM98">
        <v>0</v>
      </c>
      <c r="AN98">
        <v>0.53872499686912956</v>
      </c>
      <c r="AO98">
        <v>0</v>
      </c>
      <c r="AP98">
        <v>1.7254576723022332</v>
      </c>
      <c r="AQ98">
        <v>0</v>
      </c>
      <c r="AR98">
        <v>4.7315085343352115</v>
      </c>
      <c r="AS98">
        <v>1.6472115053224794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23.426575533199745</v>
      </c>
      <c r="BB98">
        <f t="shared" si="1"/>
        <v>537.01781521320595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0.19318241867846442</v>
      </c>
      <c r="L99">
        <f t="shared" si="2"/>
        <v>11.365559573189239</v>
      </c>
      <c r="M99">
        <f t="shared" si="2"/>
        <v>0.66525341913882263</v>
      </c>
      <c r="N99">
        <f t="shared" si="2"/>
        <v>0.85732210875510995</v>
      </c>
      <c r="O99">
        <f t="shared" si="2"/>
        <v>0</v>
      </c>
      <c r="P99">
        <f t="shared" si="2"/>
        <v>0.82371001327297555</v>
      </c>
      <c r="Q99">
        <f t="shared" si="2"/>
        <v>7.4777950809772314E-2</v>
      </c>
      <c r="R99">
        <f t="shared" si="2"/>
        <v>0.2673457299682428</v>
      </c>
      <c r="S99">
        <f t="shared" si="2"/>
        <v>0.17073829155066786</v>
      </c>
      <c r="T99">
        <f t="shared" si="2"/>
        <v>0</v>
      </c>
      <c r="U99">
        <f t="shared" si="2"/>
        <v>0.42743289323341965</v>
      </c>
      <c r="V99">
        <f t="shared" si="2"/>
        <v>0.11434345835001924</v>
      </c>
      <c r="W99">
        <f t="shared" si="2"/>
        <v>0.26304191503465757</v>
      </c>
      <c r="X99">
        <f t="shared" si="2"/>
        <v>0.8981456865893982</v>
      </c>
      <c r="Y99">
        <f t="shared" si="2"/>
        <v>0</v>
      </c>
      <c r="Z99">
        <f t="shared" si="2"/>
        <v>2.007797608453351E-2</v>
      </c>
      <c r="AA99">
        <f t="shared" si="2"/>
        <v>2.6842153807242752E-2</v>
      </c>
      <c r="AB99">
        <f t="shared" si="2"/>
        <v>3.5871583771916092E-2</v>
      </c>
      <c r="AC99">
        <f t="shared" si="2"/>
        <v>0</v>
      </c>
      <c r="AD99">
        <f t="shared" si="2"/>
        <v>3.5539125860989361E-2</v>
      </c>
      <c r="AE99">
        <f t="shared" si="2"/>
        <v>8.3458388531152158E-2</v>
      </c>
      <c r="AF99">
        <f t="shared" si="2"/>
        <v>0.10442590911845122</v>
      </c>
      <c r="AG99">
        <f t="shared" si="2"/>
        <v>0.32261758344896735</v>
      </c>
      <c r="AH99">
        <f t="shared" si="2"/>
        <v>0.20623332852183782</v>
      </c>
      <c r="AI99">
        <f t="shared" si="2"/>
        <v>1.7459703403256102E-2</v>
      </c>
      <c r="AJ99">
        <f t="shared" si="2"/>
        <v>0</v>
      </c>
      <c r="AK99">
        <f t="shared" si="2"/>
        <v>0.39166880575829632</v>
      </c>
      <c r="AL99">
        <f t="shared" si="2"/>
        <v>0</v>
      </c>
      <c r="AM99">
        <f t="shared" si="2"/>
        <v>1.4026168151821122E-2</v>
      </c>
      <c r="AN99">
        <f t="shared" si="2"/>
        <v>1.446861420162803E-2</v>
      </c>
      <c r="AO99">
        <f t="shared" si="2"/>
        <v>0</v>
      </c>
      <c r="AP99">
        <f t="shared" si="2"/>
        <v>1.5090402094761013E-2</v>
      </c>
      <c r="AQ99">
        <f t="shared" si="2"/>
        <v>0.1925243076552911</v>
      </c>
      <c r="AR99">
        <f t="shared" si="2"/>
        <v>9.0236623548528461E-2</v>
      </c>
      <c r="AS99">
        <f t="shared" si="2"/>
        <v>8.0013299119181799E-2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0.74284483064291296</v>
      </c>
      <c r="BB99">
        <f t="shared" si="1"/>
        <v>17.028562601005724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1.3462631957756892</v>
      </c>
      <c r="L3">
        <v>2.1185159176799564</v>
      </c>
      <c r="M3">
        <v>2.3586105786485634</v>
      </c>
      <c r="N3">
        <v>2.4941569772187071</v>
      </c>
      <c r="O3">
        <v>2.7758435103238956</v>
      </c>
      <c r="P3">
        <v>0</v>
      </c>
      <c r="Q3">
        <v>0.18768317413773525</v>
      </c>
      <c r="R3">
        <v>0</v>
      </c>
      <c r="S3">
        <v>0.30251820073047375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1.2298173631809644</v>
      </c>
      <c r="AH3">
        <v>0</v>
      </c>
      <c r="AI3">
        <v>0</v>
      </c>
      <c r="AJ3">
        <v>0</v>
      </c>
      <c r="AK3">
        <v>1.2578619470882904</v>
      </c>
      <c r="AL3">
        <v>0</v>
      </c>
      <c r="AM3">
        <v>0</v>
      </c>
      <c r="AN3">
        <v>1.0127335629304948E-2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80.25769672302232</v>
      </c>
      <c r="BA3">
        <v>3.9747017401147442</v>
      </c>
      <c r="BB3">
        <f>SUM(B3:AZ3)-BA3</f>
        <v>91.113856635836299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1.3462744150462735</v>
      </c>
      <c r="L4">
        <v>2.1185159176799564</v>
      </c>
      <c r="M4">
        <v>2.3586105786485634</v>
      </c>
      <c r="N4">
        <v>2.4941569772187071</v>
      </c>
      <c r="O4">
        <v>2.7758435103238956</v>
      </c>
      <c r="P4">
        <v>0</v>
      </c>
      <c r="Q4">
        <v>0.18768317413773525</v>
      </c>
      <c r="R4">
        <v>0.47982565932569854</v>
      </c>
      <c r="S4">
        <v>0.30251820073047375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1.2298173631809644</v>
      </c>
      <c r="AH4">
        <v>0</v>
      </c>
      <c r="AI4">
        <v>0</v>
      </c>
      <c r="AJ4">
        <v>0</v>
      </c>
      <c r="AK4">
        <v>1.2578619470882904</v>
      </c>
      <c r="AL4">
        <v>0</v>
      </c>
      <c r="AM4">
        <v>0</v>
      </c>
      <c r="AN4">
        <v>1.0127335629304948E-2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80.25769672302232</v>
      </c>
      <c r="BA4">
        <v>3.9947589216400683</v>
      </c>
      <c r="BB4">
        <f t="shared" ref="BB4:BB67" si="0">SUM(B4:AZ4)-BA4</f>
        <v>91.573636332907242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1.3462631957756892</v>
      </c>
      <c r="L5">
        <v>2.1185159176799564</v>
      </c>
      <c r="M5">
        <v>2.3586105786485634</v>
      </c>
      <c r="N5">
        <v>2.4941569772187071</v>
      </c>
      <c r="O5">
        <v>2.7758435103238956</v>
      </c>
      <c r="P5">
        <v>0</v>
      </c>
      <c r="Q5">
        <v>0.18768317413773525</v>
      </c>
      <c r="R5">
        <v>0.32341231816790067</v>
      </c>
      <c r="S5">
        <v>0.30251820073047375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1.2298173631809644</v>
      </c>
      <c r="AH5">
        <v>0</v>
      </c>
      <c r="AI5">
        <v>0</v>
      </c>
      <c r="AJ5">
        <v>0</v>
      </c>
      <c r="AK5">
        <v>1.2578619470882904</v>
      </c>
      <c r="AL5">
        <v>0</v>
      </c>
      <c r="AM5">
        <v>0</v>
      </c>
      <c r="AN5">
        <v>1.0127335629304948E-2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80.278569192235437</v>
      </c>
      <c r="BA5">
        <v>3.9890928442272688</v>
      </c>
      <c r="BB5">
        <f t="shared" si="0"/>
        <v>91.44375031910478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1.3462744150462735</v>
      </c>
      <c r="L6">
        <v>2.1185159176799564</v>
      </c>
      <c r="M6">
        <v>2.3586105786485634</v>
      </c>
      <c r="N6">
        <v>2.4941569772187071</v>
      </c>
      <c r="O6">
        <v>2.7758435103238956</v>
      </c>
      <c r="P6">
        <v>0</v>
      </c>
      <c r="Q6">
        <v>0.18768317413773525</v>
      </c>
      <c r="R6">
        <v>0.32341231816790067</v>
      </c>
      <c r="S6">
        <v>0.30251820073047375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1.2298173631809644</v>
      </c>
      <c r="AH6">
        <v>0</v>
      </c>
      <c r="AI6">
        <v>0</v>
      </c>
      <c r="AJ6">
        <v>0</v>
      </c>
      <c r="AK6">
        <v>1.2578619470882904</v>
      </c>
      <c r="AL6">
        <v>0</v>
      </c>
      <c r="AM6">
        <v>0</v>
      </c>
      <c r="AN6">
        <v>1.0127335629304948E-2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80.278569192235437</v>
      </c>
      <c r="BA6">
        <v>3.9890933131927793</v>
      </c>
      <c r="BB6">
        <f t="shared" si="0"/>
        <v>91.443761069409859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1.3462895059395379</v>
      </c>
      <c r="L7">
        <v>2.1185159176799564</v>
      </c>
      <c r="M7">
        <v>2.3586105786485634</v>
      </c>
      <c r="N7">
        <v>2.4941569772187071</v>
      </c>
      <c r="O7">
        <v>2.7758435103238956</v>
      </c>
      <c r="P7">
        <v>0</v>
      </c>
      <c r="Q7">
        <v>0.19820170632435818</v>
      </c>
      <c r="R7">
        <v>0.32341231816790067</v>
      </c>
      <c r="S7">
        <v>0.30251820073047375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1.2298173631809644</v>
      </c>
      <c r="AH7">
        <v>0</v>
      </c>
      <c r="AI7">
        <v>0</v>
      </c>
      <c r="AJ7">
        <v>0</v>
      </c>
      <c r="AK7">
        <v>1.2578619470882904</v>
      </c>
      <c r="AL7">
        <v>0</v>
      </c>
      <c r="AM7">
        <v>0</v>
      </c>
      <c r="AN7">
        <v>1.0127335629304948E-2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80.278569192235437</v>
      </c>
      <c r="BA7">
        <v>3.9895336186375188</v>
      </c>
      <c r="BB7">
        <f t="shared" si="0"/>
        <v>91.453854387044998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1.3462636395333913</v>
      </c>
      <c r="L8">
        <v>2.1185159176799564</v>
      </c>
      <c r="M8">
        <v>2.3586105786485634</v>
      </c>
      <c r="N8">
        <v>2.4941569772187071</v>
      </c>
      <c r="O8">
        <v>2.7758435103238956</v>
      </c>
      <c r="P8">
        <v>0</v>
      </c>
      <c r="Q8">
        <v>0.19820170632435818</v>
      </c>
      <c r="R8">
        <v>0.32341231816790067</v>
      </c>
      <c r="S8">
        <v>0.30251820073047375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1.2298173631809644</v>
      </c>
      <c r="AH8">
        <v>0</v>
      </c>
      <c r="AI8">
        <v>0</v>
      </c>
      <c r="AJ8">
        <v>0</v>
      </c>
      <c r="AK8">
        <v>1.2578619470882904</v>
      </c>
      <c r="AL8">
        <v>0</v>
      </c>
      <c r="AM8">
        <v>0</v>
      </c>
      <c r="AN8">
        <v>1.0127335629304948E-2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80.278569192235437</v>
      </c>
      <c r="BA8">
        <v>3.9895325374217419</v>
      </c>
      <c r="BB8">
        <f t="shared" si="0"/>
        <v>91.453829601854636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1.3462895059395379</v>
      </c>
      <c r="L9">
        <v>2.0246538062380748</v>
      </c>
      <c r="M9">
        <v>2.3586105786485634</v>
      </c>
      <c r="N9">
        <v>2.4941569772187071</v>
      </c>
      <c r="O9">
        <v>2.7758435103238956</v>
      </c>
      <c r="P9">
        <v>0</v>
      </c>
      <c r="Q9">
        <v>0.20849770632711664</v>
      </c>
      <c r="R9">
        <v>0.49050825673367759</v>
      </c>
      <c r="S9">
        <v>0.30251820073047375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1.2298173631809644</v>
      </c>
      <c r="AH9">
        <v>0</v>
      </c>
      <c r="AI9">
        <v>0</v>
      </c>
      <c r="AJ9">
        <v>0</v>
      </c>
      <c r="AK9">
        <v>1.2578619470882904</v>
      </c>
      <c r="AL9">
        <v>0</v>
      </c>
      <c r="AM9">
        <v>0</v>
      </c>
      <c r="AN9">
        <v>1.0127335629304948E-2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80.372495303694421</v>
      </c>
      <c r="BA9">
        <v>3.9969512768704076</v>
      </c>
      <c r="BB9">
        <f t="shared" si="0"/>
        <v>91.623892667397755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1.3462636395333913</v>
      </c>
      <c r="L10">
        <v>2.0246538062380748</v>
      </c>
      <c r="M10">
        <v>2.3586105786485634</v>
      </c>
      <c r="N10">
        <v>2.4941569772187071</v>
      </c>
      <c r="O10">
        <v>2.7758435103238956</v>
      </c>
      <c r="P10">
        <v>0</v>
      </c>
      <c r="Q10">
        <v>0.20867520447441459</v>
      </c>
      <c r="R10">
        <v>0.49050825673367759</v>
      </c>
      <c r="S10">
        <v>0.30251820073047375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1.2298173631809644</v>
      </c>
      <c r="AH10">
        <v>0</v>
      </c>
      <c r="AI10">
        <v>0</v>
      </c>
      <c r="AJ10">
        <v>0</v>
      </c>
      <c r="AK10">
        <v>1.2578619470882904</v>
      </c>
      <c r="AL10">
        <v>0</v>
      </c>
      <c r="AM10">
        <v>0</v>
      </c>
      <c r="AN10">
        <v>1.0127335629304948E-2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80.414240242120641</v>
      </c>
      <c r="BA10">
        <v>3.9987025535034011</v>
      </c>
      <c r="BB10">
        <f t="shared" si="0"/>
        <v>91.66403796093212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1.3462682488090656</v>
      </c>
      <c r="L11">
        <v>2.0246538062380748</v>
      </c>
      <c r="M11">
        <v>2.3586105786485634</v>
      </c>
      <c r="N11">
        <v>2.4941569772187071</v>
      </c>
      <c r="O11">
        <v>2.7758435103238956</v>
      </c>
      <c r="P11">
        <v>0</v>
      </c>
      <c r="Q11">
        <v>0.19821672694590148</v>
      </c>
      <c r="R11">
        <v>0.56362476858291644</v>
      </c>
      <c r="S11">
        <v>0.30251820073047375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1.2298173631809644</v>
      </c>
      <c r="AH11">
        <v>0</v>
      </c>
      <c r="AI11">
        <v>0</v>
      </c>
      <c r="AJ11">
        <v>0</v>
      </c>
      <c r="AK11">
        <v>1.2578619470882904</v>
      </c>
      <c r="AL11">
        <v>0</v>
      </c>
      <c r="AM11">
        <v>0</v>
      </c>
      <c r="AN11">
        <v>1.0127335629304948E-2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80.435112711333758</v>
      </c>
      <c r="BA11">
        <v>4.0021943212188376</v>
      </c>
      <c r="BB11">
        <f t="shared" si="0"/>
        <v>91.744081306026217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1.3462799330860824</v>
      </c>
      <c r="L12">
        <v>2.0246538062380748</v>
      </c>
      <c r="M12">
        <v>2.3586105786485634</v>
      </c>
      <c r="N12">
        <v>2.4941569772187071</v>
      </c>
      <c r="O12">
        <v>2.7758435103238956</v>
      </c>
      <c r="P12">
        <v>0</v>
      </c>
      <c r="Q12">
        <v>0.19821672694590148</v>
      </c>
      <c r="R12">
        <v>0.56362476858291644</v>
      </c>
      <c r="S12">
        <v>0.30251820073047375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1.2298173631809644</v>
      </c>
      <c r="AH12">
        <v>0</v>
      </c>
      <c r="AI12">
        <v>0</v>
      </c>
      <c r="AJ12">
        <v>0</v>
      </c>
      <c r="AK12">
        <v>1.2578619470882904</v>
      </c>
      <c r="AL12">
        <v>0</v>
      </c>
      <c r="AM12">
        <v>0</v>
      </c>
      <c r="AN12">
        <v>1.0127335629304948E-2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80.435112711333758</v>
      </c>
      <c r="BA12">
        <v>4.0021948096216171</v>
      </c>
      <c r="BB12">
        <f t="shared" si="0"/>
        <v>91.744092501900454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1.3462682488090656</v>
      </c>
      <c r="L13">
        <v>2.0246538062380748</v>
      </c>
      <c r="M13">
        <v>2.3586105786485634</v>
      </c>
      <c r="N13">
        <v>2.4941569772187071</v>
      </c>
      <c r="O13">
        <v>2.7758435103238956</v>
      </c>
      <c r="P13">
        <v>0</v>
      </c>
      <c r="Q13">
        <v>0.17734446202342738</v>
      </c>
      <c r="R13">
        <v>0.56362476858291644</v>
      </c>
      <c r="S13">
        <v>0.30251820073047375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1.2298173631809644</v>
      </c>
      <c r="AH13">
        <v>0</v>
      </c>
      <c r="AI13">
        <v>0</v>
      </c>
      <c r="AJ13">
        <v>0</v>
      </c>
      <c r="AK13">
        <v>1.2578619470882904</v>
      </c>
      <c r="AL13">
        <v>0</v>
      </c>
      <c r="AM13">
        <v>0</v>
      </c>
      <c r="AN13">
        <v>1.0127335629304948E-2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80.435112711333758</v>
      </c>
      <c r="BA13">
        <v>4.0013218605450778</v>
      </c>
      <c r="BB13">
        <f t="shared" si="0"/>
        <v>91.724081501777505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1.3462799330860824</v>
      </c>
      <c r="L14">
        <v>2.0246538062380748</v>
      </c>
      <c r="M14">
        <v>2.3586105786485634</v>
      </c>
      <c r="N14">
        <v>2.4941569772187071</v>
      </c>
      <c r="O14">
        <v>2.7758435103238956</v>
      </c>
      <c r="P14">
        <v>0</v>
      </c>
      <c r="Q14">
        <v>0.14608925127400241</v>
      </c>
      <c r="R14">
        <v>0.56362476858291644</v>
      </c>
      <c r="S14">
        <v>0.30251820073047375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1.2298173631809644</v>
      </c>
      <c r="AH14">
        <v>0</v>
      </c>
      <c r="AI14">
        <v>0</v>
      </c>
      <c r="AJ14">
        <v>0</v>
      </c>
      <c r="AK14">
        <v>1.2578619470882904</v>
      </c>
      <c r="AL14">
        <v>0</v>
      </c>
      <c r="AM14">
        <v>0</v>
      </c>
      <c r="AN14">
        <v>1.0127335629304948E-2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80.435112711333758</v>
      </c>
      <c r="BA14">
        <v>4.0000158811385313</v>
      </c>
      <c r="BB14">
        <f t="shared" si="0"/>
        <v>91.694143954711635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1.3462682488090656</v>
      </c>
      <c r="L15">
        <v>2.0246538062380748</v>
      </c>
      <c r="M15">
        <v>2.3586105786485634</v>
      </c>
      <c r="N15">
        <v>2.4941569772187071</v>
      </c>
      <c r="O15">
        <v>2.7758435103238956</v>
      </c>
      <c r="P15">
        <v>0</v>
      </c>
      <c r="Q15">
        <v>0.11483003445361396</v>
      </c>
      <c r="R15">
        <v>0.56362476858291644</v>
      </c>
      <c r="S15">
        <v>0.30251820073047375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1.2298173631809644</v>
      </c>
      <c r="AH15">
        <v>0</v>
      </c>
      <c r="AI15">
        <v>0</v>
      </c>
      <c r="AJ15">
        <v>0</v>
      </c>
      <c r="AK15">
        <v>1.2578619470882904</v>
      </c>
      <c r="AL15">
        <v>0</v>
      </c>
      <c r="AM15">
        <v>0</v>
      </c>
      <c r="AN15">
        <v>1.0127335629304948E-2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80.289005426841982</v>
      </c>
      <c r="BA15">
        <v>3.9926014729808981</v>
      </c>
      <c r="BB15">
        <f t="shared" si="0"/>
        <v>91.524180177280087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1.3462799330860824</v>
      </c>
      <c r="L16">
        <v>2.0246538062380748</v>
      </c>
      <c r="M16">
        <v>2.3586105786485634</v>
      </c>
      <c r="N16">
        <v>2.4941569772187071</v>
      </c>
      <c r="O16">
        <v>2.7758435103238956</v>
      </c>
      <c r="P16">
        <v>0</v>
      </c>
      <c r="Q16">
        <v>0</v>
      </c>
      <c r="R16">
        <v>0.56362476858291644</v>
      </c>
      <c r="S16">
        <v>0.30251820073047375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1.2298173631809644</v>
      </c>
      <c r="AH16">
        <v>0</v>
      </c>
      <c r="AI16">
        <v>0</v>
      </c>
      <c r="AJ16">
        <v>0</v>
      </c>
      <c r="AK16">
        <v>1.2578619470882904</v>
      </c>
      <c r="AL16">
        <v>0</v>
      </c>
      <c r="AM16">
        <v>0</v>
      </c>
      <c r="AN16">
        <v>1.0127335629304948E-2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80.309877896055113</v>
      </c>
      <c r="BA16">
        <v>3.9886745351566377</v>
      </c>
      <c r="BB16">
        <f t="shared" si="0"/>
        <v>91.434161234140888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1.3462637503625583</v>
      </c>
      <c r="L17">
        <v>2.0246538062380748</v>
      </c>
      <c r="M17">
        <v>2.3586105786485634</v>
      </c>
      <c r="N17">
        <v>2.4941569772187071</v>
      </c>
      <c r="O17">
        <v>2.7758435103238956</v>
      </c>
      <c r="P17">
        <v>0</v>
      </c>
      <c r="Q17">
        <v>0</v>
      </c>
      <c r="R17">
        <v>0.57427878710722868</v>
      </c>
      <c r="S17">
        <v>0.30286583788143201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1.2298173631809644</v>
      </c>
      <c r="AH17">
        <v>0</v>
      </c>
      <c r="AI17">
        <v>0</v>
      </c>
      <c r="AJ17">
        <v>0</v>
      </c>
      <c r="AK17">
        <v>1.2578619470882904</v>
      </c>
      <c r="AL17">
        <v>0</v>
      </c>
      <c r="AM17">
        <v>0</v>
      </c>
      <c r="AN17">
        <v>1.0127335629304948E-2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80.4246764767272</v>
      </c>
      <c r="BA17">
        <v>3.993932308598108</v>
      </c>
      <c r="BB17">
        <f t="shared" si="0"/>
        <v>91.554687514323248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1.3462766827698958</v>
      </c>
      <c r="L18">
        <v>2.0246538062380748</v>
      </c>
      <c r="M18">
        <v>2.3586105786485634</v>
      </c>
      <c r="N18">
        <v>2.4941569772187071</v>
      </c>
      <c r="O18">
        <v>2.7758435103238956</v>
      </c>
      <c r="P18">
        <v>0</v>
      </c>
      <c r="Q18">
        <v>0</v>
      </c>
      <c r="R18">
        <v>0.57427878710722868</v>
      </c>
      <c r="S18">
        <v>0.30286583788143201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1.2298173631809644</v>
      </c>
      <c r="AH18">
        <v>0</v>
      </c>
      <c r="AI18">
        <v>0</v>
      </c>
      <c r="AJ18">
        <v>0</v>
      </c>
      <c r="AK18">
        <v>1.2578619470882904</v>
      </c>
      <c r="AL18">
        <v>0</v>
      </c>
      <c r="AM18">
        <v>0</v>
      </c>
      <c r="AN18">
        <v>1.0127335629304948E-2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80.4246764767272</v>
      </c>
      <c r="BA18">
        <v>3.9939328491727344</v>
      </c>
      <c r="BB18">
        <f t="shared" si="0"/>
        <v>91.55469990615596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1.3462796134800432</v>
      </c>
      <c r="L19">
        <v>2.0246538062380748</v>
      </c>
      <c r="M19">
        <v>2.3586105786485634</v>
      </c>
      <c r="N19">
        <v>2.4941569772187071</v>
      </c>
      <c r="O19">
        <v>2.7758435103238956</v>
      </c>
      <c r="P19">
        <v>0</v>
      </c>
      <c r="Q19">
        <v>0</v>
      </c>
      <c r="R19">
        <v>0.57427878710722868</v>
      </c>
      <c r="S19">
        <v>0.30286583788143201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1.2298173631809644</v>
      </c>
      <c r="AH19">
        <v>0</v>
      </c>
      <c r="AI19">
        <v>0</v>
      </c>
      <c r="AJ19">
        <v>0</v>
      </c>
      <c r="AK19">
        <v>1.2578619470882904</v>
      </c>
      <c r="AL19">
        <v>0</v>
      </c>
      <c r="AM19">
        <v>0</v>
      </c>
      <c r="AN19">
        <v>1.0127335629304948E-2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80.309877896055113</v>
      </c>
      <c r="BA19">
        <v>3.9891343910043311</v>
      </c>
      <c r="BB19">
        <f t="shared" si="0"/>
        <v>91.444702714362421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1.3462925689342979</v>
      </c>
      <c r="L20">
        <v>2.0246538062380748</v>
      </c>
      <c r="M20">
        <v>2.3586105786485634</v>
      </c>
      <c r="N20">
        <v>2.4941569772187071</v>
      </c>
      <c r="O20">
        <v>2.7758435103238956</v>
      </c>
      <c r="P20">
        <v>0</v>
      </c>
      <c r="Q20">
        <v>0</v>
      </c>
      <c r="R20">
        <v>0.57427878710722868</v>
      </c>
      <c r="S20">
        <v>0.30286583788143201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1.2298173631809644</v>
      </c>
      <c r="AH20">
        <v>0</v>
      </c>
      <c r="AI20">
        <v>0</v>
      </c>
      <c r="AJ20">
        <v>0</v>
      </c>
      <c r="AK20">
        <v>1.2578619470882904</v>
      </c>
      <c r="AL20">
        <v>0</v>
      </c>
      <c r="AM20">
        <v>0</v>
      </c>
      <c r="AN20">
        <v>1.0127335629304948E-2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80.351622834481319</v>
      </c>
      <c r="BA20">
        <v>3.9908798709685325</v>
      </c>
      <c r="BB20">
        <f t="shared" si="0"/>
        <v>91.48471512827868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1.3462842296676574</v>
      </c>
      <c r="L21">
        <v>2.0246538062380748</v>
      </c>
      <c r="M21">
        <v>2.3586105786485634</v>
      </c>
      <c r="N21">
        <v>2.4941569772187071</v>
      </c>
      <c r="O21">
        <v>2.7758435103238956</v>
      </c>
      <c r="P21">
        <v>0</v>
      </c>
      <c r="Q21">
        <v>0</v>
      </c>
      <c r="R21">
        <v>0.51106528852709943</v>
      </c>
      <c r="S21">
        <v>0.30286583788143201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1.2298173631809644</v>
      </c>
      <c r="AH21">
        <v>0</v>
      </c>
      <c r="AI21">
        <v>0</v>
      </c>
      <c r="AJ21">
        <v>0</v>
      </c>
      <c r="AK21">
        <v>1.2578619470882904</v>
      </c>
      <c r="AL21">
        <v>0</v>
      </c>
      <c r="AM21">
        <v>0</v>
      </c>
      <c r="AN21">
        <v>1.0127335629304948E-2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80.330750365268216</v>
      </c>
      <c r="BA21">
        <v>3.9873647289334309</v>
      </c>
      <c r="BB21">
        <f t="shared" si="0"/>
        <v>91.404135963253907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1.3462582456961643</v>
      </c>
      <c r="L22">
        <v>2.0246538062380748</v>
      </c>
      <c r="M22">
        <v>2.3586105786485634</v>
      </c>
      <c r="N22">
        <v>2.4941569772187071</v>
      </c>
      <c r="O22">
        <v>2.7758435103238956</v>
      </c>
      <c r="P22">
        <v>0</v>
      </c>
      <c r="Q22">
        <v>0</v>
      </c>
      <c r="R22">
        <v>0.51106528852709943</v>
      </c>
      <c r="S22">
        <v>0.30286583788143201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1.2298173631809644</v>
      </c>
      <c r="AH22">
        <v>0</v>
      </c>
      <c r="AI22">
        <v>0</v>
      </c>
      <c r="AJ22">
        <v>0</v>
      </c>
      <c r="AK22">
        <v>1.2578619470882904</v>
      </c>
      <c r="AL22">
        <v>0</v>
      </c>
      <c r="AM22">
        <v>0</v>
      </c>
      <c r="AN22">
        <v>1.0127335629304948E-2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80.372495303694421</v>
      </c>
      <c r="BA22">
        <v>3.9891085812296359</v>
      </c>
      <c r="BB22">
        <f t="shared" si="0"/>
        <v>91.444111065412415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2.0351524966298706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0</v>
      </c>
      <c r="R23">
        <v>0</v>
      </c>
      <c r="S23">
        <v>0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1.2298173631809644</v>
      </c>
      <c r="AH23">
        <v>0</v>
      </c>
      <c r="AI23">
        <v>0</v>
      </c>
      <c r="AJ23">
        <v>0</v>
      </c>
      <c r="AK23">
        <v>1.2578619470882904</v>
      </c>
      <c r="AL23">
        <v>0</v>
      </c>
      <c r="AM23">
        <v>0</v>
      </c>
      <c r="AN23">
        <v>1.0127335629304948E-2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80.011005009392605</v>
      </c>
      <c r="BA23">
        <v>3.8841412164322167</v>
      </c>
      <c r="BB23">
        <f t="shared" si="0"/>
        <v>89.037897454195118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2.0351524966298706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0.13547776231005379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1.2298173631809644</v>
      </c>
      <c r="AH24">
        <v>0</v>
      </c>
      <c r="AI24">
        <v>0</v>
      </c>
      <c r="AJ24">
        <v>0</v>
      </c>
      <c r="AK24">
        <v>1.2578619470882904</v>
      </c>
      <c r="AL24">
        <v>0</v>
      </c>
      <c r="AM24">
        <v>0</v>
      </c>
      <c r="AN24">
        <v>1.0127335629304948E-2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80.052749947818825</v>
      </c>
      <c r="BA24">
        <v>3.8915491253229906</v>
      </c>
      <c r="BB24">
        <f t="shared" si="0"/>
        <v>89.207712246040614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2.0246538062380748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1.2298173631809644</v>
      </c>
      <c r="AH25">
        <v>0</v>
      </c>
      <c r="AI25">
        <v>0</v>
      </c>
      <c r="AJ25">
        <v>0</v>
      </c>
      <c r="AK25">
        <v>1.2578619470882904</v>
      </c>
      <c r="AL25">
        <v>0</v>
      </c>
      <c r="AM25">
        <v>0</v>
      </c>
      <c r="AN25">
        <v>1.0127335629304948E-2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80.12580359006472</v>
      </c>
      <c r="BA25">
        <v>3.8885009518459412</v>
      </c>
      <c r="BB25">
        <f t="shared" si="0"/>
        <v>89.137837609061719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2.0246538062380748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1.2298173631809644</v>
      </c>
      <c r="AH26">
        <v>6.0538729179711946E-2</v>
      </c>
      <c r="AI26">
        <v>0</v>
      </c>
      <c r="AJ26">
        <v>0</v>
      </c>
      <c r="AK26">
        <v>1.2578619470882904</v>
      </c>
      <c r="AL26">
        <v>0</v>
      </c>
      <c r="AM26">
        <v>0</v>
      </c>
      <c r="AN26">
        <v>1.0127335629304948E-2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80.231644750574006</v>
      </c>
      <c r="BA26">
        <v>3.9005108887898565</v>
      </c>
      <c r="BB26">
        <f t="shared" si="0"/>
        <v>89.413146737761707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2.045516990854841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1.2298173631809644</v>
      </c>
      <c r="AH27">
        <v>0.42377112586098931</v>
      </c>
      <c r="AI27">
        <v>0</v>
      </c>
      <c r="AJ27">
        <v>0</v>
      </c>
      <c r="AK27">
        <v>1.2578619470882904</v>
      </c>
      <c r="AL27">
        <v>0</v>
      </c>
      <c r="AM27">
        <v>0</v>
      </c>
      <c r="AN27">
        <v>1.0127335629304948E-2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80.38456793988729</v>
      </c>
      <c r="BA27">
        <v>3.9544281944343398</v>
      </c>
      <c r="BB27">
        <f t="shared" si="0"/>
        <v>90.649117126961485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2.0455215035094154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7.4787745773324976E-2</v>
      </c>
      <c r="AC28">
        <v>0</v>
      </c>
      <c r="AD28">
        <v>0.19985386662492174</v>
      </c>
      <c r="AE28">
        <v>0.38700532498434559</v>
      </c>
      <c r="AF28">
        <v>0.19069075370486327</v>
      </c>
      <c r="AG28">
        <v>1.2298173631809644</v>
      </c>
      <c r="AH28">
        <v>0.90808095929868493</v>
      </c>
      <c r="AI28">
        <v>0</v>
      </c>
      <c r="AJ28">
        <v>0</v>
      </c>
      <c r="AK28">
        <v>1.2578619470882904</v>
      </c>
      <c r="AL28">
        <v>0</v>
      </c>
      <c r="AM28">
        <v>0</v>
      </c>
      <c r="AN28">
        <v>1.0127335629304948E-2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80.959201628052597</v>
      </c>
      <c r="BA28">
        <v>4.010172241664554</v>
      </c>
      <c r="BB28">
        <f t="shared" si="0"/>
        <v>91.926962726387103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2.0351208651330293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0.14957546336881652</v>
      </c>
      <c r="AC29">
        <v>0</v>
      </c>
      <c r="AD29">
        <v>0.19985386662492174</v>
      </c>
      <c r="AE29">
        <v>0.77401067376330601</v>
      </c>
      <c r="AF29">
        <v>0.19069075370486327</v>
      </c>
      <c r="AG29">
        <v>1.2298173631809644</v>
      </c>
      <c r="AH29">
        <v>1.4468756684408264</v>
      </c>
      <c r="AI29">
        <v>0</v>
      </c>
      <c r="AJ29">
        <v>0</v>
      </c>
      <c r="AK29">
        <v>1.2578619470882904</v>
      </c>
      <c r="AL29">
        <v>0</v>
      </c>
      <c r="AM29">
        <v>0</v>
      </c>
      <c r="AN29">
        <v>1.0127335629304948E-2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81.165947610102279</v>
      </c>
      <c r="BA29">
        <v>4.0817393889462998</v>
      </c>
      <c r="BB29">
        <f t="shared" si="0"/>
        <v>93.56752828919484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2.024657419558169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0.41787628553537881</v>
      </c>
      <c r="AE30">
        <v>1.1646441778334375</v>
      </c>
      <c r="AF30">
        <v>0.38138152922145685</v>
      </c>
      <c r="AG30">
        <v>1.2298173631809644</v>
      </c>
      <c r="AH30">
        <v>1.9937422110206635</v>
      </c>
      <c r="AI30">
        <v>9.0811546649968683E-2</v>
      </c>
      <c r="AJ30">
        <v>0</v>
      </c>
      <c r="AK30">
        <v>1.2578619470882904</v>
      </c>
      <c r="AL30">
        <v>0</v>
      </c>
      <c r="AM30">
        <v>0.1224400142976414</v>
      </c>
      <c r="AN30">
        <v>1.0127335629304948E-2</v>
      </c>
      <c r="AO30">
        <v>0</v>
      </c>
      <c r="AP30">
        <v>0</v>
      </c>
      <c r="AQ30">
        <v>1.4604083256105198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81.768623460655391</v>
      </c>
      <c r="BA30">
        <v>4.1939669930797479</v>
      </c>
      <c r="BB30">
        <f t="shared" si="0"/>
        <v>96.140171597345017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2.024657419558169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0.62681442830306833</v>
      </c>
      <c r="AE31">
        <v>1.1650069981214777</v>
      </c>
      <c r="AF31">
        <v>0.64199222740555206</v>
      </c>
      <c r="AG31">
        <v>1.2298173631809644</v>
      </c>
      <c r="AH31">
        <v>2.4619083991859734</v>
      </c>
      <c r="AI31">
        <v>0.39351667814652469</v>
      </c>
      <c r="AJ31">
        <v>0</v>
      </c>
      <c r="AK31">
        <v>1.2578619470882904</v>
      </c>
      <c r="AL31">
        <v>0</v>
      </c>
      <c r="AM31">
        <v>0.24675409340429974</v>
      </c>
      <c r="AN31">
        <v>1.0127335629304948E-2</v>
      </c>
      <c r="AO31">
        <v>0</v>
      </c>
      <c r="AP31">
        <v>0</v>
      </c>
      <c r="AQ31">
        <v>2.0040047643498227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84.971873304111895</v>
      </c>
      <c r="BA31">
        <v>4.4290601966154446</v>
      </c>
      <c r="BB31">
        <f t="shared" si="0"/>
        <v>101.52931771284504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2.024657419558169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1.1083542266750157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1.2298173631809644</v>
      </c>
      <c r="AH32">
        <v>2.4921777745773324</v>
      </c>
      <c r="AI32">
        <v>0.39351667814652469</v>
      </c>
      <c r="AJ32">
        <v>0</v>
      </c>
      <c r="AK32">
        <v>1.2578619470882904</v>
      </c>
      <c r="AL32">
        <v>0</v>
      </c>
      <c r="AM32">
        <v>0.37106817251095808</v>
      </c>
      <c r="AN32">
        <v>1.0127335629304948E-2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86.485867251095783</v>
      </c>
      <c r="BA32">
        <v>4.5143435846987048</v>
      </c>
      <c r="BB32">
        <f t="shared" si="0"/>
        <v>103.484306766945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2.024657419558169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1.1083542266750157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1.2298173631809644</v>
      </c>
      <c r="AH33">
        <v>2.4921777745773324</v>
      </c>
      <c r="AI33">
        <v>0.39351667814652469</v>
      </c>
      <c r="AJ33">
        <v>0</v>
      </c>
      <c r="AK33">
        <v>1.2578619470882904</v>
      </c>
      <c r="AL33">
        <v>0</v>
      </c>
      <c r="AM33">
        <v>0.37106817251095808</v>
      </c>
      <c r="AN33">
        <v>1.0127335629304948E-2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86.485867251095783</v>
      </c>
      <c r="BA33">
        <v>4.5143435846987048</v>
      </c>
      <c r="BB33">
        <f t="shared" si="0"/>
        <v>103.484306766945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2.024657419558169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1.1083542266750157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1.2298173631809644</v>
      </c>
      <c r="AH34">
        <v>2.4921777745773324</v>
      </c>
      <c r="AI34">
        <v>0.39351667814652469</v>
      </c>
      <c r="AJ34">
        <v>0</v>
      </c>
      <c r="AK34">
        <v>1.2578619470882904</v>
      </c>
      <c r="AL34">
        <v>0</v>
      </c>
      <c r="AM34">
        <v>0.37106817251095808</v>
      </c>
      <c r="AN34">
        <v>1.0127335629304948E-2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86.900756627008974</v>
      </c>
      <c r="BA34">
        <v>4.5316859606118784</v>
      </c>
      <c r="BB34">
        <f t="shared" si="0"/>
        <v>103.88185376694501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2.024657419558169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1.1083542266750157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1.2298173631809644</v>
      </c>
      <c r="AH35">
        <v>2.4921777745773324</v>
      </c>
      <c r="AI35">
        <v>0.39351667814652469</v>
      </c>
      <c r="AJ35">
        <v>0</v>
      </c>
      <c r="AK35">
        <v>1.2578619470882904</v>
      </c>
      <c r="AL35">
        <v>0</v>
      </c>
      <c r="AM35">
        <v>0.24675409340429974</v>
      </c>
      <c r="AN35">
        <v>1.0127335629304948E-2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86.921629096222077</v>
      </c>
      <c r="BA35">
        <v>4.5273621013183263</v>
      </c>
      <c r="BB35">
        <f t="shared" si="0"/>
        <v>103.782736016345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2.024657419558169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0.73665918597370061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1.2298173631809644</v>
      </c>
      <c r="AH36">
        <v>2.4619083991859734</v>
      </c>
      <c r="AI36">
        <v>0.39351667814652469</v>
      </c>
      <c r="AJ36">
        <v>0</v>
      </c>
      <c r="AK36">
        <v>1.2578619470882904</v>
      </c>
      <c r="AL36">
        <v>0</v>
      </c>
      <c r="AM36">
        <v>0.123689390836986</v>
      </c>
      <c r="AN36">
        <v>1.0127335629304948E-2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86.505999791275315</v>
      </c>
      <c r="BA36">
        <v>4.4880425792115659</v>
      </c>
      <c r="BB36">
        <f t="shared" si="0"/>
        <v>102.88139711484502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2.024657419558169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0.14957546336881652</v>
      </c>
      <c r="AC37">
        <v>0</v>
      </c>
      <c r="AD37">
        <v>0.62681442830306833</v>
      </c>
      <c r="AE37">
        <v>0.77401067376330601</v>
      </c>
      <c r="AF37">
        <v>0.38138152922145685</v>
      </c>
      <c r="AG37">
        <v>1.2298173631809644</v>
      </c>
      <c r="AH37">
        <v>1.9937422110206635</v>
      </c>
      <c r="AI37">
        <v>9.0811546649968683E-2</v>
      </c>
      <c r="AJ37">
        <v>0</v>
      </c>
      <c r="AK37">
        <v>1.2578619470882904</v>
      </c>
      <c r="AL37">
        <v>0</v>
      </c>
      <c r="AM37">
        <v>0</v>
      </c>
      <c r="AN37">
        <v>1.0127335629304948E-2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85.369124399916515</v>
      </c>
      <c r="BA37">
        <v>4.3513512770067644</v>
      </c>
      <c r="BB37">
        <f t="shared" si="0"/>
        <v>99.747961570045007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2.024657419558169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7.4787745773324976E-2</v>
      </c>
      <c r="AC38">
        <v>0</v>
      </c>
      <c r="AD38">
        <v>0.41787628553537881</v>
      </c>
      <c r="AE38">
        <v>0.77401067376330601</v>
      </c>
      <c r="AF38">
        <v>0.38138152922145685</v>
      </c>
      <c r="AG38">
        <v>1.2298173631809644</v>
      </c>
      <c r="AH38">
        <v>1.4953066690670005</v>
      </c>
      <c r="AI38">
        <v>9.0811546649968683E-2</v>
      </c>
      <c r="AJ38">
        <v>0</v>
      </c>
      <c r="AK38">
        <v>1.2578619470882904</v>
      </c>
      <c r="AL38">
        <v>0</v>
      </c>
      <c r="AM38">
        <v>0</v>
      </c>
      <c r="AN38">
        <v>1.0127335629304948E-2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84.880094969734927</v>
      </c>
      <c r="BA38">
        <v>4.2982155002083289</v>
      </c>
      <c r="BB38">
        <f t="shared" si="0"/>
        <v>98.529906514345015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2.024657419558169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0.20893814276768941</v>
      </c>
      <c r="AE39">
        <v>0.77401067376330601</v>
      </c>
      <c r="AF39">
        <v>0.38138152922145685</v>
      </c>
      <c r="AG39">
        <v>1.2298173631809644</v>
      </c>
      <c r="AH39">
        <v>0.99687110551033176</v>
      </c>
      <c r="AI39">
        <v>9.0811546649968683E-2</v>
      </c>
      <c r="AJ39">
        <v>0</v>
      </c>
      <c r="AK39">
        <v>1.2578619470882904</v>
      </c>
      <c r="AL39">
        <v>0</v>
      </c>
      <c r="AM39">
        <v>0</v>
      </c>
      <c r="AN39">
        <v>1.0127335629304948E-2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84.687317887706115</v>
      </c>
      <c r="BA39">
        <v>4.2574630694818349</v>
      </c>
      <c r="BB39">
        <f t="shared" si="0"/>
        <v>97.59572041094502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2.024657419558169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0.77401067376330601</v>
      </c>
      <c r="AF40">
        <v>0.38138152922145685</v>
      </c>
      <c r="AG40">
        <v>1.2298173631809644</v>
      </c>
      <c r="AH40">
        <v>0.99687110551033176</v>
      </c>
      <c r="AI40">
        <v>9.0811546649968683E-2</v>
      </c>
      <c r="AJ40">
        <v>0</v>
      </c>
      <c r="AK40">
        <v>1.2578619470882904</v>
      </c>
      <c r="AL40">
        <v>0</v>
      </c>
      <c r="AM40">
        <v>0</v>
      </c>
      <c r="AN40">
        <v>1.0127335629304948E-2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84.310146107284496</v>
      </c>
      <c r="BA40">
        <v>4.2329636746925283</v>
      </c>
      <c r="BB40">
        <f t="shared" si="0"/>
        <v>97.034109882545025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2.024657419558169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0.77401067376330601</v>
      </c>
      <c r="AF41">
        <v>0.38138152922145685</v>
      </c>
      <c r="AG41">
        <v>1.2298173631809644</v>
      </c>
      <c r="AH41">
        <v>0.99687110551033176</v>
      </c>
      <c r="AI41">
        <v>0</v>
      </c>
      <c r="AJ41">
        <v>0</v>
      </c>
      <c r="AK41">
        <v>1.2578619470882904</v>
      </c>
      <c r="AL41">
        <v>0</v>
      </c>
      <c r="AM41">
        <v>0</v>
      </c>
      <c r="AN41">
        <v>1.0127335629304948E-2</v>
      </c>
      <c r="AO41">
        <v>0</v>
      </c>
      <c r="AP41">
        <v>0</v>
      </c>
      <c r="AQ41">
        <v>2.0040047643498227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84.320582341891054</v>
      </c>
      <c r="BA41">
        <v>4.2296039866491126</v>
      </c>
      <c r="BB41">
        <f t="shared" si="0"/>
        <v>96.957094258545027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2.024657419558169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0.52003842329367556</v>
      </c>
      <c r="AF42">
        <v>0.38138152922145685</v>
      </c>
      <c r="AG42">
        <v>1.2298173631809644</v>
      </c>
      <c r="AH42">
        <v>0.99687110551033176</v>
      </c>
      <c r="AI42">
        <v>0</v>
      </c>
      <c r="AJ42">
        <v>0</v>
      </c>
      <c r="AK42">
        <v>1.2578619470882904</v>
      </c>
      <c r="AL42">
        <v>0</v>
      </c>
      <c r="AM42">
        <v>0</v>
      </c>
      <c r="AN42">
        <v>1.0127335629304948E-2</v>
      </c>
      <c r="AO42">
        <v>0</v>
      </c>
      <c r="AP42">
        <v>0</v>
      </c>
      <c r="AQ42">
        <v>2.0040047643498227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84.320582341891054</v>
      </c>
      <c r="BA42">
        <v>4.2189879465794826</v>
      </c>
      <c r="BB42">
        <f t="shared" si="0"/>
        <v>96.713738048145018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2.024657419558169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0.38138152922145685</v>
      </c>
      <c r="AG43">
        <v>1.2298173631809644</v>
      </c>
      <c r="AH43">
        <v>0.4439506878522228</v>
      </c>
      <c r="AI43">
        <v>0</v>
      </c>
      <c r="AJ43">
        <v>0</v>
      </c>
      <c r="AK43">
        <v>1.2578619470882904</v>
      </c>
      <c r="AL43">
        <v>0</v>
      </c>
      <c r="AM43">
        <v>0</v>
      </c>
      <c r="AN43">
        <v>1.0127335629304948E-2</v>
      </c>
      <c r="AO43">
        <v>0</v>
      </c>
      <c r="AP43">
        <v>0</v>
      </c>
      <c r="AQ43">
        <v>2.0040047643498227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84.001092673763296</v>
      </c>
      <c r="BA43">
        <v>4.1769604214842966</v>
      </c>
      <c r="BB43">
        <f t="shared" si="0"/>
        <v>95.750322389145012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2.024657419558169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0.38138152922145685</v>
      </c>
      <c r="AG44">
        <v>1.2298173631809644</v>
      </c>
      <c r="AH44">
        <v>0</v>
      </c>
      <c r="AI44">
        <v>0</v>
      </c>
      <c r="AJ44">
        <v>0</v>
      </c>
      <c r="AK44">
        <v>1.2578619470882904</v>
      </c>
      <c r="AL44">
        <v>0</v>
      </c>
      <c r="AM44">
        <v>0</v>
      </c>
      <c r="AN44">
        <v>1.0127335629304948E-2</v>
      </c>
      <c r="AO44">
        <v>0</v>
      </c>
      <c r="AP44">
        <v>0</v>
      </c>
      <c r="AQ44">
        <v>2.0040047643498227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83.8202306407848</v>
      </c>
      <c r="BA44">
        <v>4.1346664271692255</v>
      </c>
      <c r="BB44">
        <f t="shared" si="0"/>
        <v>94.780798337645024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2.024657419558169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0.38138152922145685</v>
      </c>
      <c r="AG45">
        <v>1.2298173631809644</v>
      </c>
      <c r="AH45">
        <v>0</v>
      </c>
      <c r="AI45">
        <v>0</v>
      </c>
      <c r="AJ45">
        <v>0</v>
      </c>
      <c r="AK45">
        <v>1.2578619470882904</v>
      </c>
      <c r="AL45">
        <v>0</v>
      </c>
      <c r="AM45">
        <v>0</v>
      </c>
      <c r="AN45">
        <v>1.0127335629304948E-2</v>
      </c>
      <c r="AO45">
        <v>0</v>
      </c>
      <c r="AP45">
        <v>0</v>
      </c>
      <c r="AQ45">
        <v>1.4604083256105198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83.841103109997903</v>
      </c>
      <c r="BA45">
        <v>4.1128165652430289</v>
      </c>
      <c r="BB45">
        <f t="shared" si="0"/>
        <v>94.279924230045026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2.024657419558169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0.38138152922145685</v>
      </c>
      <c r="AG46">
        <v>1.2298173631809644</v>
      </c>
      <c r="AH46">
        <v>0</v>
      </c>
      <c r="AI46">
        <v>0</v>
      </c>
      <c r="AJ46">
        <v>0</v>
      </c>
      <c r="AK46">
        <v>1.2578619470882904</v>
      </c>
      <c r="AL46">
        <v>0</v>
      </c>
      <c r="AM46">
        <v>0</v>
      </c>
      <c r="AN46">
        <v>1.0127335629304948E-2</v>
      </c>
      <c r="AO46">
        <v>0</v>
      </c>
      <c r="AP46">
        <v>0</v>
      </c>
      <c r="AQ46">
        <v>1.5030035812982674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83.851539344604447</v>
      </c>
      <c r="BA46">
        <v>4.1150332815373298</v>
      </c>
      <c r="BB46">
        <f t="shared" si="0"/>
        <v>94.330739004045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2.024657419558169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0.19069075370486327</v>
      </c>
      <c r="AG47">
        <v>1.2298173631809644</v>
      </c>
      <c r="AH47">
        <v>0</v>
      </c>
      <c r="AI47">
        <v>0</v>
      </c>
      <c r="AJ47">
        <v>0</v>
      </c>
      <c r="AK47">
        <v>1.2578619470882904</v>
      </c>
      <c r="AL47">
        <v>0</v>
      </c>
      <c r="AM47">
        <v>0</v>
      </c>
      <c r="AN47">
        <v>1.0127335629304948E-2</v>
      </c>
      <c r="AO47">
        <v>0</v>
      </c>
      <c r="AP47">
        <v>0</v>
      </c>
      <c r="AQ47">
        <v>1.0020023661031101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83.945465456063445</v>
      </c>
      <c r="BA47">
        <v>4.0900466677845735</v>
      </c>
      <c r="BB47">
        <f t="shared" si="0"/>
        <v>93.757959738545011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2.024657419558169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0.19069075370486327</v>
      </c>
      <c r="AG48">
        <v>1.2298173631809644</v>
      </c>
      <c r="AH48">
        <v>0</v>
      </c>
      <c r="AI48">
        <v>0</v>
      </c>
      <c r="AJ48">
        <v>0</v>
      </c>
      <c r="AK48">
        <v>1.2578619470882904</v>
      </c>
      <c r="AL48">
        <v>0</v>
      </c>
      <c r="AM48">
        <v>0</v>
      </c>
      <c r="AN48">
        <v>1.0127335629304948E-2</v>
      </c>
      <c r="AO48">
        <v>0</v>
      </c>
      <c r="AP48">
        <v>0</v>
      </c>
      <c r="AQ48">
        <v>1.0020023661031101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83.987210394489665</v>
      </c>
      <c r="BA48">
        <v>4.0917916062107871</v>
      </c>
      <c r="BB48">
        <f t="shared" si="0"/>
        <v>93.797959738545018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2.0246202341336144</v>
      </c>
      <c r="M49">
        <v>2.3586105786485634</v>
      </c>
      <c r="N49">
        <v>2.4941569772187071</v>
      </c>
      <c r="O49">
        <v>2.7756860831245502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0.19069075370486327</v>
      </c>
      <c r="AG49">
        <v>1.2298173631809644</v>
      </c>
      <c r="AH49">
        <v>0</v>
      </c>
      <c r="AI49">
        <v>0</v>
      </c>
      <c r="AJ49">
        <v>0</v>
      </c>
      <c r="AK49">
        <v>1.2578619470882904</v>
      </c>
      <c r="AL49">
        <v>0</v>
      </c>
      <c r="AM49">
        <v>0</v>
      </c>
      <c r="AN49">
        <v>1.0127335629304948E-2</v>
      </c>
      <c r="AO49">
        <v>0</v>
      </c>
      <c r="AP49">
        <v>0</v>
      </c>
      <c r="AQ49">
        <v>0.48680277520350657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84.008082863702768</v>
      </c>
      <c r="BA49">
        <v>4.0711205977166118</v>
      </c>
      <c r="BB49">
        <f t="shared" si="0"/>
        <v>93.324109012728783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2.0246202341336144</v>
      </c>
      <c r="M50">
        <v>2.3586105786485634</v>
      </c>
      <c r="N50">
        <v>2.4941569772187071</v>
      </c>
      <c r="O50">
        <v>2.7756860831245502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0.19069075370486327</v>
      </c>
      <c r="AG50">
        <v>1.2298173631809644</v>
      </c>
      <c r="AH50">
        <v>0</v>
      </c>
      <c r="AI50">
        <v>0</v>
      </c>
      <c r="AJ50">
        <v>0</v>
      </c>
      <c r="AK50">
        <v>1.2578619470882904</v>
      </c>
      <c r="AL50">
        <v>0</v>
      </c>
      <c r="AM50">
        <v>0</v>
      </c>
      <c r="AN50">
        <v>1.0127335629304948E-2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84.028955332915871</v>
      </c>
      <c r="BA50">
        <v>4.0516447109262117</v>
      </c>
      <c r="BB50">
        <f t="shared" si="0"/>
        <v>92.877654593528788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2.0246131776108891</v>
      </c>
      <c r="M51">
        <v>2.3586105786485634</v>
      </c>
      <c r="N51">
        <v>2.4941569772187071</v>
      </c>
      <c r="O51">
        <v>2.7755289452859624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1.2298173631809644</v>
      </c>
      <c r="AH51">
        <v>0</v>
      </c>
      <c r="AI51">
        <v>0</v>
      </c>
      <c r="AJ51">
        <v>0</v>
      </c>
      <c r="AK51">
        <v>1.2578619470882904</v>
      </c>
      <c r="AL51">
        <v>0</v>
      </c>
      <c r="AM51">
        <v>0</v>
      </c>
      <c r="AN51">
        <v>1.0127335629304948E-2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84.039391567522429</v>
      </c>
      <c r="BA51">
        <v>4.0520740822084624</v>
      </c>
      <c r="BB51">
        <f t="shared" si="0"/>
        <v>92.887497262491777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2.0246131776108891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1.2298173631809644</v>
      </c>
      <c r="AH52">
        <v>0</v>
      </c>
      <c r="AI52">
        <v>0</v>
      </c>
      <c r="AJ52">
        <v>0</v>
      </c>
      <c r="AK52">
        <v>1.2578619470882904</v>
      </c>
      <c r="AL52">
        <v>0</v>
      </c>
      <c r="AM52">
        <v>0</v>
      </c>
      <c r="AN52">
        <v>1.0127335629304948E-2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84.060264036735532</v>
      </c>
      <c r="BA52">
        <v>4.0529597002401552</v>
      </c>
      <c r="BB52">
        <f t="shared" si="0"/>
        <v>92.907798678711131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2.0246131776108891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1.2298173631809644</v>
      </c>
      <c r="AH53">
        <v>0</v>
      </c>
      <c r="AI53">
        <v>0</v>
      </c>
      <c r="AJ53">
        <v>0</v>
      </c>
      <c r="AK53">
        <v>1.2578619470882904</v>
      </c>
      <c r="AL53">
        <v>0</v>
      </c>
      <c r="AM53">
        <v>0</v>
      </c>
      <c r="AN53">
        <v>1.0127335629304948E-2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83.966337925276548</v>
      </c>
      <c r="BA53">
        <v>4.0490335887811746</v>
      </c>
      <c r="BB53">
        <f t="shared" si="0"/>
        <v>92.817798678711128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2.0246131776108891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1.2298173631809644</v>
      </c>
      <c r="AH54">
        <v>0</v>
      </c>
      <c r="AI54">
        <v>0</v>
      </c>
      <c r="AJ54">
        <v>0</v>
      </c>
      <c r="AK54">
        <v>1.2578619470882904</v>
      </c>
      <c r="AL54">
        <v>0</v>
      </c>
      <c r="AM54">
        <v>0</v>
      </c>
      <c r="AN54">
        <v>1.0127335629304948E-2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83.935029221456901</v>
      </c>
      <c r="BA54">
        <v>4.0477248849615144</v>
      </c>
      <c r="BB54">
        <f t="shared" si="0"/>
        <v>92.787798678711141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2.0246415867346941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1.2298173631809644</v>
      </c>
      <c r="AH55">
        <v>0</v>
      </c>
      <c r="AI55">
        <v>0</v>
      </c>
      <c r="AJ55">
        <v>0</v>
      </c>
      <c r="AK55">
        <v>1.2578619470882904</v>
      </c>
      <c r="AL55">
        <v>0</v>
      </c>
      <c r="AM55">
        <v>0</v>
      </c>
      <c r="AN55">
        <v>1.0127335629304948E-2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83.966337925276548</v>
      </c>
      <c r="BA55">
        <v>4.0490347762825492</v>
      </c>
      <c r="BB55">
        <f t="shared" si="0"/>
        <v>92.817825900333546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2.0246144148790384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1.2298173631809644</v>
      </c>
      <c r="AH56">
        <v>0</v>
      </c>
      <c r="AI56">
        <v>0</v>
      </c>
      <c r="AJ56">
        <v>0</v>
      </c>
      <c r="AK56">
        <v>1.2578619470882904</v>
      </c>
      <c r="AL56">
        <v>0</v>
      </c>
      <c r="AM56">
        <v>0</v>
      </c>
      <c r="AN56">
        <v>1.0127335629304948E-2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83.976774159883107</v>
      </c>
      <c r="BA56">
        <v>4.0494698751055367</v>
      </c>
      <c r="BB56">
        <f t="shared" si="0"/>
        <v>92.827799864261465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2.0246144148790384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1.2298173631809644</v>
      </c>
      <c r="AH57">
        <v>0</v>
      </c>
      <c r="AI57">
        <v>0</v>
      </c>
      <c r="AJ57">
        <v>0</v>
      </c>
      <c r="AK57">
        <v>1.2578619470882904</v>
      </c>
      <c r="AL57">
        <v>0</v>
      </c>
      <c r="AM57">
        <v>0</v>
      </c>
      <c r="AN57">
        <v>1.0127335629304948E-2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83.757613233145477</v>
      </c>
      <c r="BA57">
        <v>4.0403089483679011</v>
      </c>
      <c r="BB57">
        <f t="shared" si="0"/>
        <v>92.617799864261485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2.0246345109966075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1.2298173631809644</v>
      </c>
      <c r="AH58">
        <v>0</v>
      </c>
      <c r="AI58">
        <v>0</v>
      </c>
      <c r="AJ58">
        <v>0</v>
      </c>
      <c r="AK58">
        <v>1.2578619470882904</v>
      </c>
      <c r="AL58">
        <v>0</v>
      </c>
      <c r="AM58">
        <v>0</v>
      </c>
      <c r="AN58">
        <v>1.0127335629304948E-2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83.768049467752036</v>
      </c>
      <c r="BA58">
        <v>4.0407460229921686</v>
      </c>
      <c r="BB58">
        <f t="shared" si="0"/>
        <v>92.627819120361337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2.0246449460699911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1.2298173631809644</v>
      </c>
      <c r="AH59">
        <v>0</v>
      </c>
      <c r="AI59">
        <v>0</v>
      </c>
      <c r="AJ59">
        <v>0</v>
      </c>
      <c r="AK59">
        <v>1.2578619470882904</v>
      </c>
      <c r="AL59">
        <v>0</v>
      </c>
      <c r="AM59">
        <v>0</v>
      </c>
      <c r="AN59">
        <v>9.2066687539135873E-3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83.715868294719272</v>
      </c>
      <c r="BA59">
        <v>4.038526802270078</v>
      </c>
      <c r="BB59">
        <f t="shared" si="0"/>
        <v>92.576946936248646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2.0246131776108891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1.2298173631809644</v>
      </c>
      <c r="AH60">
        <v>6.0538729179711946E-2</v>
      </c>
      <c r="AI60">
        <v>0</v>
      </c>
      <c r="AJ60">
        <v>0</v>
      </c>
      <c r="AK60">
        <v>1.2578619470882904</v>
      </c>
      <c r="AL60">
        <v>0</v>
      </c>
      <c r="AM60">
        <v>0</v>
      </c>
      <c r="AN60">
        <v>9.2066687539135873E-3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83.759092047589235</v>
      </c>
      <c r="BA60">
        <v>4.0638045955497217</v>
      </c>
      <c r="BB60">
        <f t="shared" si="0"/>
        <v>93.156401039611126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2.0246131776108891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1.2298173631809644</v>
      </c>
      <c r="AH61">
        <v>0.49843556355666874</v>
      </c>
      <c r="AI61">
        <v>0</v>
      </c>
      <c r="AJ61">
        <v>0</v>
      </c>
      <c r="AK61">
        <v>1.2578619470882904</v>
      </c>
      <c r="AL61">
        <v>0</v>
      </c>
      <c r="AM61">
        <v>0</v>
      </c>
      <c r="AN61">
        <v>9.2066687539135873E-3</v>
      </c>
      <c r="AO61">
        <v>0</v>
      </c>
      <c r="AP61">
        <v>0</v>
      </c>
      <c r="AQ61">
        <v>0.50100118305155505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83.939954080567745</v>
      </c>
      <c r="BA61">
        <v>4.0896687162051819</v>
      </c>
      <c r="BB61">
        <f t="shared" si="0"/>
        <v>93.749295786311137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2.0246131776108891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1.2298173631809644</v>
      </c>
      <c r="AH62">
        <v>0.49843556355666874</v>
      </c>
      <c r="AI62">
        <v>0</v>
      </c>
      <c r="AJ62">
        <v>0</v>
      </c>
      <c r="AK62">
        <v>1.2578619470882904</v>
      </c>
      <c r="AL62">
        <v>0</v>
      </c>
      <c r="AM62">
        <v>0</v>
      </c>
      <c r="AN62">
        <v>9.2066687539135873E-3</v>
      </c>
      <c r="AO62">
        <v>0</v>
      </c>
      <c r="AP62">
        <v>0</v>
      </c>
      <c r="AQ62">
        <v>1.0020023661031101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83.908645376748069</v>
      </c>
      <c r="BA62">
        <v>4.1093018618370767</v>
      </c>
      <c r="BB62">
        <f t="shared" si="0"/>
        <v>94.199355119911118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2.0246131776108891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0.19069075370486327</v>
      </c>
      <c r="AG63">
        <v>1.2298173631809644</v>
      </c>
      <c r="AH63">
        <v>0.49843556355666874</v>
      </c>
      <c r="AI63">
        <v>0</v>
      </c>
      <c r="AJ63">
        <v>0</v>
      </c>
      <c r="AK63">
        <v>1.2578619470882904</v>
      </c>
      <c r="AL63">
        <v>0</v>
      </c>
      <c r="AM63">
        <v>0</v>
      </c>
      <c r="AN63">
        <v>9.2066687539135873E-3</v>
      </c>
      <c r="AO63">
        <v>0</v>
      </c>
      <c r="AP63">
        <v>0</v>
      </c>
      <c r="AQ63">
        <v>1.5030035812982674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84.122137340847431</v>
      </c>
      <c r="BA63">
        <v>4.1391676767315868</v>
      </c>
      <c r="BB63">
        <f t="shared" si="0"/>
        <v>94.883982484311133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2.0246131776108891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0.19069075370486327</v>
      </c>
      <c r="AG64">
        <v>1.2298173631809644</v>
      </c>
      <c r="AH64">
        <v>0.49843556355666874</v>
      </c>
      <c r="AI64">
        <v>0</v>
      </c>
      <c r="AJ64">
        <v>0</v>
      </c>
      <c r="AK64">
        <v>1.2578619470882904</v>
      </c>
      <c r="AL64">
        <v>0</v>
      </c>
      <c r="AM64">
        <v>0</v>
      </c>
      <c r="AN64">
        <v>9.2066687539135873E-3</v>
      </c>
      <c r="AO64">
        <v>0</v>
      </c>
      <c r="AP64">
        <v>0</v>
      </c>
      <c r="AQ64">
        <v>1.5030035812982674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84.205627217699856</v>
      </c>
      <c r="BA64">
        <v>4.142657553584014</v>
      </c>
      <c r="BB64">
        <f t="shared" si="0"/>
        <v>94.963982484311131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2.0246131776108891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0.19069075370486327</v>
      </c>
      <c r="AG65">
        <v>1.2298173631809644</v>
      </c>
      <c r="AH65">
        <v>0.49843556355666874</v>
      </c>
      <c r="AI65">
        <v>0</v>
      </c>
      <c r="AJ65">
        <v>0</v>
      </c>
      <c r="AK65">
        <v>1.2578619470882904</v>
      </c>
      <c r="AL65">
        <v>0</v>
      </c>
      <c r="AM65">
        <v>0</v>
      </c>
      <c r="AN65">
        <v>9.2066687539135873E-3</v>
      </c>
      <c r="AO65">
        <v>0</v>
      </c>
      <c r="AP65">
        <v>0</v>
      </c>
      <c r="AQ65">
        <v>1.5030035812982674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84.330862032978487</v>
      </c>
      <c r="BA65">
        <v>4.1478923688626548</v>
      </c>
      <c r="BB65">
        <f t="shared" si="0"/>
        <v>95.083982484311122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2.0246131776108891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0.19069075370486327</v>
      </c>
      <c r="AG66">
        <v>1.2298173631809644</v>
      </c>
      <c r="AH66">
        <v>0.49843556355666874</v>
      </c>
      <c r="AI66">
        <v>0</v>
      </c>
      <c r="AJ66">
        <v>0</v>
      </c>
      <c r="AK66">
        <v>1.2578619470882904</v>
      </c>
      <c r="AL66">
        <v>0</v>
      </c>
      <c r="AM66">
        <v>0</v>
      </c>
      <c r="AN66">
        <v>9.2066687539135873E-3</v>
      </c>
      <c r="AO66">
        <v>0</v>
      </c>
      <c r="AP66">
        <v>0</v>
      </c>
      <c r="AQ66">
        <v>1.5030035812982674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84.372606971404707</v>
      </c>
      <c r="BA66">
        <v>4.1496373072888684</v>
      </c>
      <c r="BB66">
        <f t="shared" si="0"/>
        <v>95.123982484311128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2.0246131776108891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0.19069075370486327</v>
      </c>
      <c r="AG67">
        <v>1.2298173631809644</v>
      </c>
      <c r="AH67">
        <v>0.49843556355666874</v>
      </c>
      <c r="AI67">
        <v>0</v>
      </c>
      <c r="AJ67">
        <v>0</v>
      </c>
      <c r="AK67">
        <v>1.2578619470882904</v>
      </c>
      <c r="AL67">
        <v>0</v>
      </c>
      <c r="AM67">
        <v>0</v>
      </c>
      <c r="AN67">
        <v>9.2066687539135873E-3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84.456096848257147</v>
      </c>
      <c r="BA67">
        <v>4.1740690335928647</v>
      </c>
      <c r="BB67">
        <f t="shared" si="0"/>
        <v>95.684041817911123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2.0246131776108891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0.19069075370486327</v>
      </c>
      <c r="AG68">
        <v>1.2298173631809644</v>
      </c>
      <c r="AH68">
        <v>0.49843556355666874</v>
      </c>
      <c r="AI68">
        <v>0</v>
      </c>
      <c r="AJ68">
        <v>0</v>
      </c>
      <c r="AK68">
        <v>1.2578619470882904</v>
      </c>
      <c r="AL68">
        <v>0</v>
      </c>
      <c r="AM68">
        <v>0</v>
      </c>
      <c r="AN68">
        <v>9.2066687539135873E-3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84.466533082863705</v>
      </c>
      <c r="BA68">
        <v>4.1745052681994181</v>
      </c>
      <c r="BB68">
        <f t="shared" ref="BB68:BB99" si="1">SUM(B68:AZ68)-BA68</f>
        <v>95.694041817911142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2.024657419558169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0.19069075370486327</v>
      </c>
      <c r="AG69">
        <v>1.2298173631809644</v>
      </c>
      <c r="AH69">
        <v>0.99687110551033176</v>
      </c>
      <c r="AI69">
        <v>0</v>
      </c>
      <c r="AJ69">
        <v>0</v>
      </c>
      <c r="AK69">
        <v>1.2578619470882904</v>
      </c>
      <c r="AL69">
        <v>0</v>
      </c>
      <c r="AM69">
        <v>0</v>
      </c>
      <c r="AN69">
        <v>9.2066687539135873E-3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84.784543936547692</v>
      </c>
      <c r="BA69">
        <v>4.2086345768504705</v>
      </c>
      <c r="BB69">
        <f t="shared" si="1"/>
        <v>96.476403146845016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2.024657419558169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0.11218159048215404</v>
      </c>
      <c r="AC70">
        <v>0</v>
      </c>
      <c r="AD70">
        <v>3.0280897307451475E-2</v>
      </c>
      <c r="AE70">
        <v>0.38700532498434559</v>
      </c>
      <c r="AF70">
        <v>0.19069075370486327</v>
      </c>
      <c r="AG70">
        <v>1.2298173631809644</v>
      </c>
      <c r="AH70">
        <v>1.4953066690670005</v>
      </c>
      <c r="AI70">
        <v>0</v>
      </c>
      <c r="AJ70">
        <v>0</v>
      </c>
      <c r="AK70">
        <v>1.2578619470882904</v>
      </c>
      <c r="AL70">
        <v>0</v>
      </c>
      <c r="AM70">
        <v>0</v>
      </c>
      <c r="AN70">
        <v>9.2066687539135873E-3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85.3230212899186</v>
      </c>
      <c r="BA70">
        <v>4.2741092913519854</v>
      </c>
      <c r="BB70">
        <f t="shared" si="1"/>
        <v>97.977309162045017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2.024657419558169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0.37393867251095808</v>
      </c>
      <c r="AC71">
        <v>0</v>
      </c>
      <c r="AD71">
        <v>0.20893814276768941</v>
      </c>
      <c r="AE71">
        <v>0.77401067376330601</v>
      </c>
      <c r="AF71">
        <v>0.38138152922145685</v>
      </c>
      <c r="AG71">
        <v>1.2298173631809644</v>
      </c>
      <c r="AH71">
        <v>1.8161619402003755</v>
      </c>
      <c r="AI71">
        <v>0</v>
      </c>
      <c r="AJ71">
        <v>0</v>
      </c>
      <c r="AK71">
        <v>1.2578619470882904</v>
      </c>
      <c r="AL71">
        <v>0</v>
      </c>
      <c r="AM71">
        <v>6.2469395533291588E-2</v>
      </c>
      <c r="AN71">
        <v>9.2066687539135873E-3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85.501030056355674</v>
      </c>
      <c r="BA71">
        <v>4.3401300457403194</v>
      </c>
      <c r="BB71">
        <f t="shared" si="1"/>
        <v>99.490732292545019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2.024657419558169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0.74787734502191616</v>
      </c>
      <c r="AC72">
        <v>0</v>
      </c>
      <c r="AD72">
        <v>0.41787628553537881</v>
      </c>
      <c r="AE72">
        <v>0.77401067376330601</v>
      </c>
      <c r="AF72">
        <v>0.57207228292632006</v>
      </c>
      <c r="AG72">
        <v>1.2298173631809644</v>
      </c>
      <c r="AH72">
        <v>2.4215492536005008</v>
      </c>
      <c r="AI72">
        <v>9.0811546649968683E-2</v>
      </c>
      <c r="AJ72">
        <v>0</v>
      </c>
      <c r="AK72">
        <v>1.2578619470882904</v>
      </c>
      <c r="AL72">
        <v>0</v>
      </c>
      <c r="AM72">
        <v>0.11556837226048841</v>
      </c>
      <c r="AN72">
        <v>9.2066687539135873E-3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86.673981423502383</v>
      </c>
      <c r="BA72">
        <v>4.4528151868478503</v>
      </c>
      <c r="BB72">
        <f t="shared" si="1"/>
        <v>102.07386392434501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2.024657419558169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1.1083542266750157</v>
      </c>
      <c r="AC73">
        <v>0</v>
      </c>
      <c r="AD73">
        <v>0.62681442830306833</v>
      </c>
      <c r="AE73">
        <v>1.1650069981214777</v>
      </c>
      <c r="AF73">
        <v>0.64199222740555206</v>
      </c>
      <c r="AG73">
        <v>1.2298173631809644</v>
      </c>
      <c r="AH73">
        <v>2.825140795867251</v>
      </c>
      <c r="AI73">
        <v>0.39351667814652469</v>
      </c>
      <c r="AJ73">
        <v>0</v>
      </c>
      <c r="AK73">
        <v>1.2578619470882904</v>
      </c>
      <c r="AL73">
        <v>0</v>
      </c>
      <c r="AM73">
        <v>0.21864286067626801</v>
      </c>
      <c r="AN73">
        <v>8.8997797954498015E-3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87.49323523272804</v>
      </c>
      <c r="BA73">
        <v>4.5639467307523054</v>
      </c>
      <c r="BB73">
        <f t="shared" si="1"/>
        <v>104.62138175614503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2.024657419558169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1.1083542266750157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1.2298173631809644</v>
      </c>
      <c r="AH74">
        <v>2.990613338134001</v>
      </c>
      <c r="AI74">
        <v>0.39351667814652469</v>
      </c>
      <c r="AJ74">
        <v>0</v>
      </c>
      <c r="AK74">
        <v>1.2578619470882904</v>
      </c>
      <c r="AL74">
        <v>0</v>
      </c>
      <c r="AM74">
        <v>0.37106817251095808</v>
      </c>
      <c r="AN74">
        <v>8.8997797954498015E-3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87.540731580045929</v>
      </c>
      <c r="BA74">
        <v>4.5792202083716296</v>
      </c>
      <c r="BB74">
        <f t="shared" si="1"/>
        <v>104.97150247994503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2.024657419558169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1.1083542266750157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1.2298173631809644</v>
      </c>
      <c r="AH75">
        <v>2.990613338134001</v>
      </c>
      <c r="AI75">
        <v>0.39351667814652469</v>
      </c>
      <c r="AJ75">
        <v>0</v>
      </c>
      <c r="AK75">
        <v>1.2578619470882904</v>
      </c>
      <c r="AL75">
        <v>0</v>
      </c>
      <c r="AM75">
        <v>0.37106817251095808</v>
      </c>
      <c r="AN75">
        <v>8.8997797954498015E-3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87.540731580045929</v>
      </c>
      <c r="BA75">
        <v>4.5792202083716296</v>
      </c>
      <c r="BB75">
        <f t="shared" si="1"/>
        <v>104.97150247994503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2.024657419558169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0.73665918597370061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1.2298173631809644</v>
      </c>
      <c r="AH76">
        <v>2.4921777745773324</v>
      </c>
      <c r="AI76">
        <v>0.39351667814652469</v>
      </c>
      <c r="AJ76">
        <v>0</v>
      </c>
      <c r="AK76">
        <v>1.2578619470882904</v>
      </c>
      <c r="AL76">
        <v>0</v>
      </c>
      <c r="AM76">
        <v>0.37106817251095808</v>
      </c>
      <c r="AN76">
        <v>8.8997797954498015E-3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86.94982884575245</v>
      </c>
      <c r="BA76">
        <v>4.5181490148201826</v>
      </c>
      <c r="BB76">
        <f t="shared" si="1"/>
        <v>103.57154033494501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2.024657419558169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0.73665918597370061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1.2298173631809644</v>
      </c>
      <c r="AH77">
        <v>1.9937422110206635</v>
      </c>
      <c r="AI77">
        <v>0.39351667814652469</v>
      </c>
      <c r="AJ77">
        <v>0</v>
      </c>
      <c r="AK77">
        <v>1.2578619470882904</v>
      </c>
      <c r="AL77">
        <v>0</v>
      </c>
      <c r="AM77">
        <v>0.24675409340429974</v>
      </c>
      <c r="AN77">
        <v>8.8997797954498015E-3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86.621380713838434</v>
      </c>
      <c r="BA77">
        <v>4.4783889478428511</v>
      </c>
      <c r="BB77">
        <f t="shared" si="1"/>
        <v>102.66010262734501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2.024657419558169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0.36645990920475896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1.2298173631809644</v>
      </c>
      <c r="AH78">
        <v>1.4953066690670005</v>
      </c>
      <c r="AI78">
        <v>0.39351667814652469</v>
      </c>
      <c r="AJ78">
        <v>0</v>
      </c>
      <c r="AK78">
        <v>1.2578619470882904</v>
      </c>
      <c r="AL78">
        <v>0</v>
      </c>
      <c r="AM78">
        <v>0.24675409340429974</v>
      </c>
      <c r="AN78">
        <v>8.8997797954498015E-3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86.086769985389267</v>
      </c>
      <c r="BA78">
        <v>4.419733283971067</v>
      </c>
      <c r="BB78">
        <f t="shared" si="1"/>
        <v>101.31551274404501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2.024657419558169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0.20893814276768941</v>
      </c>
      <c r="AE79">
        <v>0.77401067376330601</v>
      </c>
      <c r="AF79">
        <v>0.57207228292632006</v>
      </c>
      <c r="AG79">
        <v>1.2298173631809644</v>
      </c>
      <c r="AH79">
        <v>1.4125703979336255</v>
      </c>
      <c r="AI79">
        <v>9.0811546649968683E-2</v>
      </c>
      <c r="AJ79">
        <v>0</v>
      </c>
      <c r="AK79">
        <v>1.2578619470882904</v>
      </c>
      <c r="AL79">
        <v>0</v>
      </c>
      <c r="AM79">
        <v>0.24675409340429974</v>
      </c>
      <c r="AN79">
        <v>8.8997797954498015E-3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85.44530473805051</v>
      </c>
      <c r="BA79">
        <v>4.3247570330248291</v>
      </c>
      <c r="BB79">
        <f t="shared" si="1"/>
        <v>99.138329881445031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2.024657419558169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6.0561771446462125E-2</v>
      </c>
      <c r="AE80">
        <v>0.72563500814026294</v>
      </c>
      <c r="AF80">
        <v>0.57207228292632006</v>
      </c>
      <c r="AG80">
        <v>1.2298173631809644</v>
      </c>
      <c r="AH80">
        <v>0.99687110551033176</v>
      </c>
      <c r="AI80">
        <v>0</v>
      </c>
      <c r="AJ80">
        <v>0</v>
      </c>
      <c r="AK80">
        <v>1.2578619470882904</v>
      </c>
      <c r="AL80">
        <v>0</v>
      </c>
      <c r="AM80">
        <v>0.12181530233771654</v>
      </c>
      <c r="AN80">
        <v>8.8997797954498015E-3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84.750429972865788</v>
      </c>
      <c r="BA80">
        <v>4.2610924381559947</v>
      </c>
      <c r="BB80">
        <f t="shared" si="1"/>
        <v>97.67891804404502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2.024657419558169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0.36281750407013147</v>
      </c>
      <c r="AF81">
        <v>0.57207228292632006</v>
      </c>
      <c r="AG81">
        <v>1.2298173631809644</v>
      </c>
      <c r="AH81">
        <v>0.70628520976831544</v>
      </c>
      <c r="AI81">
        <v>0</v>
      </c>
      <c r="AJ81">
        <v>0</v>
      </c>
      <c r="AK81">
        <v>1.2578619470882904</v>
      </c>
      <c r="AL81">
        <v>0</v>
      </c>
      <c r="AM81">
        <v>2.1864278960551035E-2</v>
      </c>
      <c r="AN81">
        <v>8.8997797954498015E-3</v>
      </c>
      <c r="AO81">
        <v>0</v>
      </c>
      <c r="AP81">
        <v>0</v>
      </c>
      <c r="AQ81">
        <v>1.7261215199332078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84.171850344395736</v>
      </c>
      <c r="BA81">
        <v>4.1912705931335656</v>
      </c>
      <c r="BB81">
        <f t="shared" si="1"/>
        <v>96.078360821545004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2.024657419558169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0.57207228292632006</v>
      </c>
      <c r="AG82">
        <v>1.2298173631809644</v>
      </c>
      <c r="AH82">
        <v>0.49843556355666874</v>
      </c>
      <c r="AI82">
        <v>0</v>
      </c>
      <c r="AJ82">
        <v>0</v>
      </c>
      <c r="AK82">
        <v>1.2578619470882904</v>
      </c>
      <c r="AL82">
        <v>0</v>
      </c>
      <c r="AM82">
        <v>0</v>
      </c>
      <c r="AN82">
        <v>8.8997797954498015E-3</v>
      </c>
      <c r="AO82">
        <v>0</v>
      </c>
      <c r="AP82">
        <v>0</v>
      </c>
      <c r="AQ82">
        <v>1.5030035812982674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84.090828637027741</v>
      </c>
      <c r="BA82">
        <v>4.1537897421883017</v>
      </c>
      <c r="BB82">
        <f t="shared" si="1"/>
        <v>95.219170597245011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2.024657419558169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0.38138152922145685</v>
      </c>
      <c r="AG83">
        <v>1.2298173631809644</v>
      </c>
      <c r="AH83">
        <v>0</v>
      </c>
      <c r="AI83">
        <v>0</v>
      </c>
      <c r="AJ83">
        <v>0</v>
      </c>
      <c r="AK83">
        <v>1.2578619470882904</v>
      </c>
      <c r="AL83">
        <v>0</v>
      </c>
      <c r="AM83">
        <v>0</v>
      </c>
      <c r="AN83">
        <v>8.8997797954498015E-3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84.01285013567103</v>
      </c>
      <c r="BA83">
        <v>4.1217247607700607</v>
      </c>
      <c r="BB83">
        <f t="shared" si="1"/>
        <v>94.484130760045005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2.024657419558169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0.38138152922145685</v>
      </c>
      <c r="AG84">
        <v>1.2298173631809644</v>
      </c>
      <c r="AH84">
        <v>0</v>
      </c>
      <c r="AI84">
        <v>0</v>
      </c>
      <c r="AJ84">
        <v>0</v>
      </c>
      <c r="AK84">
        <v>1.2578619470882904</v>
      </c>
      <c r="AL84">
        <v>0</v>
      </c>
      <c r="AM84">
        <v>0</v>
      </c>
      <c r="AN84">
        <v>8.8997797954498015E-3</v>
      </c>
      <c r="AO84">
        <v>0</v>
      </c>
      <c r="AP84">
        <v>0</v>
      </c>
      <c r="AQ84">
        <v>1.0020023661031101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84.01285013567103</v>
      </c>
      <c r="BA84">
        <v>4.1007829099749031</v>
      </c>
      <c r="BB84">
        <f t="shared" si="1"/>
        <v>94.004071395645013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2.024657419558169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0.38138152922145685</v>
      </c>
      <c r="AG85">
        <v>1.2298173631809644</v>
      </c>
      <c r="AH85">
        <v>0</v>
      </c>
      <c r="AI85">
        <v>0</v>
      </c>
      <c r="AJ85">
        <v>0</v>
      </c>
      <c r="AK85">
        <v>1.2578619470882904</v>
      </c>
      <c r="AL85">
        <v>0</v>
      </c>
      <c r="AM85">
        <v>0</v>
      </c>
      <c r="AN85">
        <v>8.5928908369860158E-3</v>
      </c>
      <c r="AO85">
        <v>0</v>
      </c>
      <c r="AP85">
        <v>0</v>
      </c>
      <c r="AQ85">
        <v>0.50100118305155505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84.01285013567103</v>
      </c>
      <c r="BA85">
        <v>4.0798282325648838</v>
      </c>
      <c r="BB85">
        <f t="shared" si="1"/>
        <v>93.523718001045012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2.024657419558169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0.38138152922145685</v>
      </c>
      <c r="AG86">
        <v>1.2298173631809644</v>
      </c>
      <c r="AH86">
        <v>0</v>
      </c>
      <c r="AI86">
        <v>0</v>
      </c>
      <c r="AJ86">
        <v>0</v>
      </c>
      <c r="AK86">
        <v>1.2578619470882904</v>
      </c>
      <c r="AL86">
        <v>0</v>
      </c>
      <c r="AM86">
        <v>0</v>
      </c>
      <c r="AN86">
        <v>8.5928908369860158E-3</v>
      </c>
      <c r="AO86">
        <v>0</v>
      </c>
      <c r="AP86">
        <v>0</v>
      </c>
      <c r="AQ86">
        <v>0.50100118305155505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84.01285013567103</v>
      </c>
      <c r="BA86">
        <v>4.0798282325648838</v>
      </c>
      <c r="BB86">
        <f t="shared" si="1"/>
        <v>93.523718001045012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2.024657419558169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0.38138152922145685</v>
      </c>
      <c r="AG87">
        <v>1.2298173631809644</v>
      </c>
      <c r="AH87">
        <v>0</v>
      </c>
      <c r="AI87">
        <v>0</v>
      </c>
      <c r="AJ87">
        <v>0</v>
      </c>
      <c r="AK87">
        <v>1.2578619470882904</v>
      </c>
      <c r="AL87">
        <v>0</v>
      </c>
      <c r="AM87">
        <v>0</v>
      </c>
      <c r="AN87">
        <v>8.5928908369860158E-3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84.148015028177824</v>
      </c>
      <c r="BA87">
        <v>4.0645362756201102</v>
      </c>
      <c r="BB87">
        <f t="shared" si="1"/>
        <v>93.173173667445013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2.024657419558169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0.38138152922145685</v>
      </c>
      <c r="AG88">
        <v>1.2298173631809644</v>
      </c>
      <c r="AH88">
        <v>0</v>
      </c>
      <c r="AI88">
        <v>0</v>
      </c>
      <c r="AJ88">
        <v>0</v>
      </c>
      <c r="AK88">
        <v>1.2578619470882904</v>
      </c>
      <c r="AL88">
        <v>0</v>
      </c>
      <c r="AM88">
        <v>0</v>
      </c>
      <c r="AN88">
        <v>8.5928908369860158E-3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84.148015028177824</v>
      </c>
      <c r="BA88">
        <v>4.0645362756201102</v>
      </c>
      <c r="BB88">
        <f t="shared" si="1"/>
        <v>93.173173667445013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2.024657419558169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0.19069075370486327</v>
      </c>
      <c r="AG89">
        <v>1.2298173631809644</v>
      </c>
      <c r="AH89">
        <v>0</v>
      </c>
      <c r="AI89">
        <v>0</v>
      </c>
      <c r="AJ89">
        <v>0</v>
      </c>
      <c r="AK89">
        <v>1.2578619470882904</v>
      </c>
      <c r="AL89">
        <v>0</v>
      </c>
      <c r="AM89">
        <v>0</v>
      </c>
      <c r="AN89">
        <v>8.5928908369860158E-3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84.210323523272791</v>
      </c>
      <c r="BA89">
        <v>4.0591698962984886</v>
      </c>
      <c r="BB89">
        <f t="shared" si="1"/>
        <v>93.050157766345009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2.024657419558169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0.19069075370486327</v>
      </c>
      <c r="AG90">
        <v>1.2298173631809644</v>
      </c>
      <c r="AH90">
        <v>0</v>
      </c>
      <c r="AI90">
        <v>0</v>
      </c>
      <c r="AJ90">
        <v>0</v>
      </c>
      <c r="AK90">
        <v>1.2578619470882904</v>
      </c>
      <c r="AL90">
        <v>0</v>
      </c>
      <c r="AM90">
        <v>0</v>
      </c>
      <c r="AN90">
        <v>8.5928908369860158E-3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84.338264454184923</v>
      </c>
      <c r="BA90">
        <v>4.0645178272106257</v>
      </c>
      <c r="BB90">
        <f t="shared" si="1"/>
        <v>93.172750766345004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2.024657419558169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0.19069075370486327</v>
      </c>
      <c r="AG91">
        <v>1.2298173631809644</v>
      </c>
      <c r="AH91">
        <v>0</v>
      </c>
      <c r="AI91">
        <v>0</v>
      </c>
      <c r="AJ91">
        <v>0</v>
      </c>
      <c r="AK91">
        <v>1.2578619470882904</v>
      </c>
      <c r="AL91">
        <v>0</v>
      </c>
      <c r="AM91">
        <v>0</v>
      </c>
      <c r="AN91">
        <v>8.5928908369860158E-3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84.390445627217701</v>
      </c>
      <c r="BA91">
        <v>4.0666990002433927</v>
      </c>
      <c r="BB91">
        <f t="shared" si="1"/>
        <v>93.222750766345015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2.024657419558169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0.19069075370486327</v>
      </c>
      <c r="AG92">
        <v>1.2298173631809644</v>
      </c>
      <c r="AH92">
        <v>0</v>
      </c>
      <c r="AI92">
        <v>0</v>
      </c>
      <c r="AJ92">
        <v>0</v>
      </c>
      <c r="AK92">
        <v>1.2578619470882904</v>
      </c>
      <c r="AL92">
        <v>0</v>
      </c>
      <c r="AM92">
        <v>0</v>
      </c>
      <c r="AN92">
        <v>8.5928908369860158E-3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84.390445627217701</v>
      </c>
      <c r="BA92">
        <v>4.0666990002433927</v>
      </c>
      <c r="BB92">
        <f t="shared" si="1"/>
        <v>93.222750766345015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2.0246692618969111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1.2298173631809644</v>
      </c>
      <c r="AH93">
        <v>0</v>
      </c>
      <c r="AI93">
        <v>0</v>
      </c>
      <c r="AJ93">
        <v>0</v>
      </c>
      <c r="AK93">
        <v>1.2578619470882904</v>
      </c>
      <c r="AL93">
        <v>0</v>
      </c>
      <c r="AM93">
        <v>0</v>
      </c>
      <c r="AN93">
        <v>8.5928908369860158E-3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84.390445627217701</v>
      </c>
      <c r="BA93">
        <v>4.0666994952531521</v>
      </c>
      <c r="BB93">
        <f t="shared" si="1"/>
        <v>93.222762113674008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2.0663788906108258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1.2298173631809644</v>
      </c>
      <c r="AH94">
        <v>0</v>
      </c>
      <c r="AI94">
        <v>0</v>
      </c>
      <c r="AJ94">
        <v>0</v>
      </c>
      <c r="AK94">
        <v>1.2578619470882904</v>
      </c>
      <c r="AL94">
        <v>0</v>
      </c>
      <c r="AM94">
        <v>0</v>
      </c>
      <c r="AN94">
        <v>8.5928908369860158E-3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84.338264454184923</v>
      </c>
      <c r="BA94">
        <v>4.0662617847006262</v>
      </c>
      <c r="BB94">
        <f t="shared" si="1"/>
        <v>93.212728279907665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2.0246218068849111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1.2298173631809644</v>
      </c>
      <c r="AH95">
        <v>0</v>
      </c>
      <c r="AI95">
        <v>0</v>
      </c>
      <c r="AJ95">
        <v>0</v>
      </c>
      <c r="AK95">
        <v>1.2578619470882904</v>
      </c>
      <c r="AL95">
        <v>0</v>
      </c>
      <c r="AM95">
        <v>0</v>
      </c>
      <c r="AN95">
        <v>8.5928908369860158E-3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84.421754331037363</v>
      </c>
      <c r="BA95">
        <v>4.0680062154533108</v>
      </c>
      <c r="BB95">
        <f t="shared" si="1"/>
        <v>93.252716642281513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2.0246084201165186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1.2298173631809644</v>
      </c>
      <c r="AH96">
        <v>0</v>
      </c>
      <c r="AI96">
        <v>0</v>
      </c>
      <c r="AJ96">
        <v>0</v>
      </c>
      <c r="AK96">
        <v>1.2578619470882904</v>
      </c>
      <c r="AL96">
        <v>0</v>
      </c>
      <c r="AM96">
        <v>0</v>
      </c>
      <c r="AN96">
        <v>8.5928908369860158E-3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84.45306303485701</v>
      </c>
      <c r="BA96">
        <v>4.0693143597060519</v>
      </c>
      <c r="BB96">
        <f t="shared" si="1"/>
        <v>93.282703815080012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1.5445726550067584</v>
      </c>
      <c r="L97">
        <v>2.0246215075414136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0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1.2298173631809644</v>
      </c>
      <c r="AH97">
        <v>0</v>
      </c>
      <c r="AI97">
        <v>0</v>
      </c>
      <c r="AJ97">
        <v>0</v>
      </c>
      <c r="AK97">
        <v>1.2578619470882904</v>
      </c>
      <c r="AL97">
        <v>0</v>
      </c>
      <c r="AM97">
        <v>0</v>
      </c>
      <c r="AN97">
        <v>8.5928908369860158E-3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84.45306303485701</v>
      </c>
      <c r="BA97">
        <v>4.1338780437396947</v>
      </c>
      <c r="BB97">
        <f t="shared" si="1"/>
        <v>94.762725873478018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2.0246215075414136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0</v>
      </c>
      <c r="R98">
        <v>0</v>
      </c>
      <c r="S98">
        <v>0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1.2298173631809644</v>
      </c>
      <c r="AH98">
        <v>0</v>
      </c>
      <c r="AI98">
        <v>0</v>
      </c>
      <c r="AJ98">
        <v>0</v>
      </c>
      <c r="AK98">
        <v>1.2578619470882904</v>
      </c>
      <c r="AL98">
        <v>0</v>
      </c>
      <c r="AM98">
        <v>0</v>
      </c>
      <c r="AN98">
        <v>8.5928908369860158E-3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84.45306303485701</v>
      </c>
      <c r="BA98">
        <v>4.0693149067604129</v>
      </c>
      <c r="BB98">
        <f t="shared" si="1"/>
        <v>93.28271635545056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7.1175134510481517E-3</v>
      </c>
      <c r="L99">
        <f t="shared" si="2"/>
        <v>4.8761043211251832E-2</v>
      </c>
      <c r="M99">
        <f t="shared" si="2"/>
        <v>5.6606653887565431E-2</v>
      </c>
      <c r="N99">
        <f t="shared" si="2"/>
        <v>5.9859767453248829E-2</v>
      </c>
      <c r="O99">
        <f t="shared" si="2"/>
        <v>6.6620086892914501E-2</v>
      </c>
      <c r="P99">
        <f t="shared" si="2"/>
        <v>0</v>
      </c>
      <c r="Q99">
        <f t="shared" si="2"/>
        <v>6.3362099598852234E-4</v>
      </c>
      <c r="R99">
        <f t="shared" si="2"/>
        <v>2.3638714456113174E-3</v>
      </c>
      <c r="S99">
        <f t="shared" si="2"/>
        <v>1.5131124593788065E-3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3.2446658688165303E-3</v>
      </c>
      <c r="AC99">
        <f t="shared" si="2"/>
        <v>0</v>
      </c>
      <c r="AD99">
        <f t="shared" si="2"/>
        <v>2.6298953137132127E-3</v>
      </c>
      <c r="AE99">
        <f t="shared" si="2"/>
        <v>6.3470689076393213E-3</v>
      </c>
      <c r="AF99">
        <f t="shared" si="2"/>
        <v>7.2653179113702842E-3</v>
      </c>
      <c r="AG99">
        <f t="shared" si="2"/>
        <v>2.9515616716343198E-2</v>
      </c>
      <c r="AH99">
        <f t="shared" si="2"/>
        <v>1.420642229751096E-2</v>
      </c>
      <c r="AI99">
        <f t="shared" si="2"/>
        <v>1.3394702410770194E-3</v>
      </c>
      <c r="AJ99">
        <f t="shared" si="2"/>
        <v>0</v>
      </c>
      <c r="AK99">
        <f t="shared" si="2"/>
        <v>3.0188686730118909E-2</v>
      </c>
      <c r="AL99">
        <f t="shared" si="2"/>
        <v>0</v>
      </c>
      <c r="AM99">
        <f t="shared" si="2"/>
        <v>1.0616672792475477E-3</v>
      </c>
      <c r="AN99">
        <f t="shared" si="2"/>
        <v>2.3078049676476722E-4</v>
      </c>
      <c r="AO99">
        <f t="shared" si="2"/>
        <v>0</v>
      </c>
      <c r="AP99">
        <f t="shared" si="2"/>
        <v>0</v>
      </c>
      <c r="AQ99">
        <f t="shared" si="2"/>
        <v>1.9938630382592356E-2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2.0033050892298054</v>
      </c>
      <c r="BA99">
        <f t="shared" si="2"/>
        <v>9.9323468184436214E-2</v>
      </c>
      <c r="BB99">
        <f t="shared" si="1"/>
        <v>2.2768360577590174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6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13.489011688582758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0.56384068858275782</v>
      </c>
      <c r="BB3">
        <f>SUM(B3:AZ3)-BA3</f>
        <v>12.925171000000001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14.154818409517846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0.59167140951784525</v>
      </c>
      <c r="BB4">
        <f t="shared" ref="BB4:BB67" si="0">SUM(B4:AZ4)-BA4</f>
        <v>13.563147000000001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12.692353370903778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0.53054037090377726</v>
      </c>
      <c r="BB5">
        <f t="shared" si="0"/>
        <v>12.161813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13.137075767063243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0.54912976706324201</v>
      </c>
      <c r="BB6">
        <f t="shared" si="0"/>
        <v>12.587946000000001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11.998510749321644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0.50153774932164374</v>
      </c>
      <c r="BB7">
        <f t="shared" si="0"/>
        <v>11.496973000000001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13.860615737841787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0.57937373784178625</v>
      </c>
      <c r="BB8">
        <f t="shared" si="0"/>
        <v>13.281242000000001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13.927382592360674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0.58216459236067486</v>
      </c>
      <c r="BB9">
        <f t="shared" si="0"/>
        <v>13.345217999999999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14.35746921310791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0.60014221310790994</v>
      </c>
      <c r="BB10">
        <f t="shared" si="0"/>
        <v>13.757327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14.963932373199748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0.62549237319974793</v>
      </c>
      <c r="BB11">
        <f t="shared" si="0"/>
        <v>14.33844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14.48694322688374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0.60555422688373994</v>
      </c>
      <c r="BB12">
        <f t="shared" si="0"/>
        <v>13.881389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14.51621373408474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0.60677773408474067</v>
      </c>
      <c r="BB13">
        <f t="shared" si="0"/>
        <v>13.909435999999999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13.705396576915048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0.57288557691504849</v>
      </c>
      <c r="BB14">
        <f t="shared" si="0"/>
        <v>13.132510999999999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14.963932373199748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0.62549237319974793</v>
      </c>
      <c r="BB15">
        <f t="shared" si="0"/>
        <v>14.33844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14.963932373199748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0.62549237319974793</v>
      </c>
      <c r="BB16">
        <f t="shared" si="0"/>
        <v>14.33844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14.963932373199748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0.62549237319974793</v>
      </c>
      <c r="BB17">
        <f t="shared" si="0"/>
        <v>14.33844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14.963932373199748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0.62549237319974793</v>
      </c>
      <c r="BB18">
        <f t="shared" si="0"/>
        <v>14.33844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14.963932373199748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0.62549237319974793</v>
      </c>
      <c r="BB19">
        <f t="shared" si="0"/>
        <v>14.33844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14.963932373199748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0.62549237319974793</v>
      </c>
      <c r="BB20">
        <f t="shared" si="0"/>
        <v>14.33844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14.963932373199748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0.62549237319974793</v>
      </c>
      <c r="BB21">
        <f t="shared" si="0"/>
        <v>14.33844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14.963932373199748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0.62549237319974793</v>
      </c>
      <c r="BB22">
        <f t="shared" si="0"/>
        <v>14.33844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14.963932373199748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0.62549237319974793</v>
      </c>
      <c r="BB23">
        <f t="shared" si="0"/>
        <v>14.33844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14.963932373199748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0.62549237319974793</v>
      </c>
      <c r="BB24">
        <f t="shared" si="0"/>
        <v>14.33844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14.963932373199748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0.62549237319974793</v>
      </c>
      <c r="BB25">
        <f t="shared" si="0"/>
        <v>14.33844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14.963932373199748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0.62549237319974793</v>
      </c>
      <c r="BB26">
        <f t="shared" si="0"/>
        <v>14.33844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14.963932373199748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0.62549237319974793</v>
      </c>
      <c r="BB27">
        <f t="shared" si="0"/>
        <v>14.33844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14.963932373199748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0.62549237319974793</v>
      </c>
      <c r="BB28">
        <f t="shared" si="0"/>
        <v>14.33844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14.963932373199748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0.62549237319974793</v>
      </c>
      <c r="BB29">
        <f t="shared" si="0"/>
        <v>14.33844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14.963932373199748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0.62549237319974793</v>
      </c>
      <c r="BB30">
        <f t="shared" si="0"/>
        <v>14.33844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14.963932373199748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0.62549237319974793</v>
      </c>
      <c r="BB31">
        <f t="shared" si="0"/>
        <v>14.33844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14.963932373199748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0.62549237319974793</v>
      </c>
      <c r="BB32">
        <f t="shared" si="0"/>
        <v>14.33844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11.222949279899812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0.46911927989981095</v>
      </c>
      <c r="BB33">
        <f t="shared" si="0"/>
        <v>10.753830000000001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11.222949279899812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0.46911927989981095</v>
      </c>
      <c r="BB34">
        <f t="shared" si="0"/>
        <v>10.753830000000001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11.222949279899812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0.46911927989981095</v>
      </c>
      <c r="BB35">
        <f t="shared" si="0"/>
        <v>10.753830000000001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11.222949279899812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0.46911927989981095</v>
      </c>
      <c r="BB36">
        <f t="shared" si="0"/>
        <v>10.753830000000001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11.222949279899812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0.46911927989981095</v>
      </c>
      <c r="BB37">
        <f t="shared" si="0"/>
        <v>10.753830000000001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11.222949279899812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0.46911927989981095</v>
      </c>
      <c r="BB38">
        <f t="shared" si="0"/>
        <v>10.753830000000001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11.222949279899812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0.46911927989981095</v>
      </c>
      <c r="BB39">
        <f t="shared" si="0"/>
        <v>10.753830000000001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11.222949279899812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0.46911927989981095</v>
      </c>
      <c r="BB40">
        <f t="shared" si="0"/>
        <v>10.753830000000001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11.222949279899812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0.46911927989981095</v>
      </c>
      <c r="BB41">
        <f t="shared" si="0"/>
        <v>10.753830000000001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11.222949279899812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0.46911927989981095</v>
      </c>
      <c r="BB42">
        <f t="shared" si="0"/>
        <v>10.753830000000001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11.222949279899812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0.46911927989981095</v>
      </c>
      <c r="BB43">
        <f t="shared" si="0"/>
        <v>10.753830000000001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11.222949279899812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0.46911927989981095</v>
      </c>
      <c r="BB44">
        <f t="shared" si="0"/>
        <v>10.753830000000001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11.222949279899812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0.46911927989981095</v>
      </c>
      <c r="BB45">
        <f t="shared" si="0"/>
        <v>10.753830000000001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11.222949279899812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0.46911927989981095</v>
      </c>
      <c r="BB46">
        <f t="shared" si="0"/>
        <v>10.753830000000001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11.222949279899812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0.46911927989981095</v>
      </c>
      <c r="BB47">
        <f t="shared" si="0"/>
        <v>10.753830000000001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11.222949279899812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0.46911927989981095</v>
      </c>
      <c r="BB48">
        <f t="shared" si="0"/>
        <v>10.753830000000001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11.222949279899812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0.46911927989981095</v>
      </c>
      <c r="BB49">
        <f t="shared" si="0"/>
        <v>10.753830000000001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11.222949279899812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0.46911927989981095</v>
      </c>
      <c r="BB50">
        <f t="shared" si="0"/>
        <v>10.753830000000001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11.222949279899812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0.46911927989981095</v>
      </c>
      <c r="BB51">
        <f t="shared" si="0"/>
        <v>10.753830000000001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11.222949279899812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0.46911927989981095</v>
      </c>
      <c r="BB52">
        <f t="shared" si="0"/>
        <v>10.753830000000001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11.222949279899812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0.46911927989981095</v>
      </c>
      <c r="BB53">
        <f t="shared" si="0"/>
        <v>10.753830000000001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11.222949279899812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0.46911927989981095</v>
      </c>
      <c r="BB54">
        <f t="shared" si="0"/>
        <v>10.753830000000001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11.222949279899812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0.46911927989981095</v>
      </c>
      <c r="BB55">
        <f t="shared" si="0"/>
        <v>10.753830000000001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11.222949279899812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0.46911927989981095</v>
      </c>
      <c r="BB56">
        <f t="shared" si="0"/>
        <v>10.753830000000001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11.222949279899812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0.46911927989981095</v>
      </c>
      <c r="BB57">
        <f t="shared" si="0"/>
        <v>10.753830000000001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11.222949279899812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0.46911927989981095</v>
      </c>
      <c r="BB58">
        <f t="shared" si="0"/>
        <v>10.753830000000001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11.222949279899812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0.46911927989981095</v>
      </c>
      <c r="BB59">
        <f t="shared" si="0"/>
        <v>10.753830000000001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11.222949279899812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0.46911927989981095</v>
      </c>
      <c r="BB60">
        <f t="shared" si="0"/>
        <v>10.753830000000001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11.222949279899812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0.46911927989981095</v>
      </c>
      <c r="BB61">
        <f t="shared" si="0"/>
        <v>10.753830000000001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11.222949279899812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0.46911927989981095</v>
      </c>
      <c r="BB62">
        <f t="shared" si="0"/>
        <v>10.753830000000001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11.222949279899812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0.46911927989981095</v>
      </c>
      <c r="BB63">
        <f t="shared" si="0"/>
        <v>10.753830000000001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11.222949279899812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0.46911927989981095</v>
      </c>
      <c r="BB64">
        <f t="shared" si="0"/>
        <v>10.753830000000001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11.222949279899812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0.46911927989981095</v>
      </c>
      <c r="BB65">
        <f t="shared" si="0"/>
        <v>10.753830000000001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11.222949279899812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0.46911927989981095</v>
      </c>
      <c r="BB66">
        <f t="shared" si="0"/>
        <v>10.753830000000001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11.222949279899812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0.46911927989981095</v>
      </c>
      <c r="BB67">
        <f t="shared" si="0"/>
        <v>10.753830000000001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11.222949279899812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0.46911927989981095</v>
      </c>
      <c r="BB68">
        <f t="shared" ref="BB68:BB99" si="1">SUM(B68:AZ68)-BA68</f>
        <v>10.753830000000001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11.222949279899812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0.46911927989981095</v>
      </c>
      <c r="BB69">
        <f t="shared" si="1"/>
        <v>10.753830000000001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11.222949279899812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0.46911927989981095</v>
      </c>
      <c r="BB70">
        <f t="shared" si="1"/>
        <v>10.753830000000001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11.222949279899812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0.46911927989981095</v>
      </c>
      <c r="BB71">
        <f t="shared" si="1"/>
        <v>10.753830000000001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11.222949279899812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0.46911927989981095</v>
      </c>
      <c r="BB72">
        <f t="shared" si="1"/>
        <v>10.753830000000001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11.222949279899812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0.46911927989981095</v>
      </c>
      <c r="BB73">
        <f t="shared" si="1"/>
        <v>10.753830000000001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11.222949279899812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0.46911927989981095</v>
      </c>
      <c r="BB74">
        <f t="shared" si="1"/>
        <v>10.753830000000001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11.222949279899812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0.46911927989981095</v>
      </c>
      <c r="BB75">
        <f t="shared" si="1"/>
        <v>10.753830000000001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11.222949279899812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0.46911927989981095</v>
      </c>
      <c r="BB76">
        <f t="shared" si="1"/>
        <v>10.753830000000001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11.222949279899812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0.46911927989981095</v>
      </c>
      <c r="BB77">
        <f t="shared" si="1"/>
        <v>10.753830000000001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11.222949279899812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0.46911927989981095</v>
      </c>
      <c r="BB78">
        <f t="shared" si="1"/>
        <v>10.753830000000001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11.222949279899812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0.46911927989981095</v>
      </c>
      <c r="BB79">
        <f t="shared" si="1"/>
        <v>10.753830000000001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11.222949279899812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0.46911927989981095</v>
      </c>
      <c r="BB80">
        <f t="shared" si="1"/>
        <v>10.753830000000001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11.222949279899812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0.46911927989981095</v>
      </c>
      <c r="BB81">
        <f t="shared" si="1"/>
        <v>10.753830000000001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11.222949279899812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0.46911927989981095</v>
      </c>
      <c r="BB82">
        <f t="shared" si="1"/>
        <v>10.753830000000001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11.222949279899812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0.46911927989981095</v>
      </c>
      <c r="BB83">
        <f t="shared" si="1"/>
        <v>10.753830000000001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11.222949279899812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0.46911927989981095</v>
      </c>
      <c r="BB84">
        <f t="shared" si="1"/>
        <v>10.753830000000001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11.222949279899812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0.46911927989981095</v>
      </c>
      <c r="BB85">
        <f t="shared" si="1"/>
        <v>10.753830000000001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11.222949279899812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0.46911927989981095</v>
      </c>
      <c r="BB86">
        <f t="shared" si="1"/>
        <v>10.753830000000001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11.222949279899812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0.46911927989981095</v>
      </c>
      <c r="BB87">
        <f t="shared" si="1"/>
        <v>10.753830000000001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11.222949279899812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0.46911927989981095</v>
      </c>
      <c r="BB88">
        <f t="shared" si="1"/>
        <v>10.753830000000001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11.222949279899812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0.46911927989981095</v>
      </c>
      <c r="BB89">
        <f t="shared" si="1"/>
        <v>10.753830000000001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11.222949279899812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0.46911927989981095</v>
      </c>
      <c r="BB90">
        <f t="shared" si="1"/>
        <v>10.753830000000001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11.222949279899812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0.46911927989981095</v>
      </c>
      <c r="BB91">
        <f t="shared" si="1"/>
        <v>10.753830000000001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11.222949279899812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0.46911927989981095</v>
      </c>
      <c r="BB92">
        <f t="shared" si="1"/>
        <v>10.753830000000001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11.222949279899812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0.46911927989981095</v>
      </c>
      <c r="BB93">
        <f t="shared" si="1"/>
        <v>10.753830000000001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11.222949279899812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0.46911927989981095</v>
      </c>
      <c r="BB94">
        <f t="shared" si="1"/>
        <v>10.753830000000001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11.222949279899812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0.46911927989981095</v>
      </c>
      <c r="BB95">
        <f t="shared" si="1"/>
        <v>10.753830000000001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11.222949279899812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0.46911927989981095</v>
      </c>
      <c r="BB96">
        <f t="shared" si="1"/>
        <v>10.753830000000001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11.222949279899812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0.46911927989981095</v>
      </c>
      <c r="BB97">
        <f t="shared" si="1"/>
        <v>10.753830000000001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11.222949279899812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0.46911927989981095</v>
      </c>
      <c r="BB98">
        <f t="shared" si="1"/>
        <v>10.753830000000001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0.29383878965769172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1.2282461407691507E-2</v>
      </c>
      <c r="BB99">
        <f t="shared" si="1"/>
        <v>0.28155632825000021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60.02</v>
      </c>
      <c r="N3" s="206">
        <v>48.99</v>
      </c>
      <c r="O3" s="206">
        <v>69.13</v>
      </c>
      <c r="P3" s="206">
        <v>23.24</v>
      </c>
      <c r="Q3" s="206">
        <v>4.45</v>
      </c>
      <c r="R3" s="206">
        <v>17.21</v>
      </c>
      <c r="S3" s="206">
        <v>5.72</v>
      </c>
      <c r="T3" s="206">
        <v>0</v>
      </c>
      <c r="U3" s="206">
        <v>49.49</v>
      </c>
      <c r="V3" s="206">
        <v>0</v>
      </c>
      <c r="W3" s="206">
        <v>17.86</v>
      </c>
      <c r="X3" s="206">
        <v>61.95</v>
      </c>
      <c r="Y3" s="206">
        <v>0</v>
      </c>
      <c r="Z3" s="206">
        <v>112.71</v>
      </c>
      <c r="AA3" s="206">
        <v>37.880000000000003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41</v>
      </c>
      <c r="AH3" s="206">
        <v>0</v>
      </c>
      <c r="AI3" s="206">
        <v>0</v>
      </c>
      <c r="AJ3" s="206">
        <v>0</v>
      </c>
      <c r="AK3" s="206">
        <v>81.97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60.02</v>
      </c>
      <c r="N4" s="206">
        <v>48.99</v>
      </c>
      <c r="O4" s="206">
        <v>69.13</v>
      </c>
      <c r="P4" s="206">
        <v>23.24</v>
      </c>
      <c r="Q4" s="206">
        <v>4.45</v>
      </c>
      <c r="R4" s="206">
        <v>7.47</v>
      </c>
      <c r="S4" s="206">
        <v>5.72</v>
      </c>
      <c r="T4" s="206">
        <v>0</v>
      </c>
      <c r="U4" s="206">
        <v>49.49</v>
      </c>
      <c r="V4" s="206">
        <v>0</v>
      </c>
      <c r="W4" s="206">
        <v>17.86</v>
      </c>
      <c r="X4" s="206">
        <v>61.95</v>
      </c>
      <c r="Y4" s="206">
        <v>0</v>
      </c>
      <c r="Z4" s="206">
        <v>112.71</v>
      </c>
      <c r="AA4" s="206">
        <v>37.880000000000003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41</v>
      </c>
      <c r="AH4" s="206">
        <v>0</v>
      </c>
      <c r="AI4" s="206">
        <v>0</v>
      </c>
      <c r="AJ4" s="206">
        <v>0</v>
      </c>
      <c r="AK4" s="206">
        <v>81.97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60.02</v>
      </c>
      <c r="N5" s="206">
        <v>48.99</v>
      </c>
      <c r="O5" s="206">
        <v>69.13</v>
      </c>
      <c r="P5" s="206">
        <v>23.24</v>
      </c>
      <c r="Q5" s="206">
        <v>4.45</v>
      </c>
      <c r="R5" s="206">
        <v>5.03</v>
      </c>
      <c r="S5" s="206">
        <v>5.72</v>
      </c>
      <c r="T5" s="206">
        <v>0</v>
      </c>
      <c r="U5" s="206">
        <v>49.49</v>
      </c>
      <c r="V5" s="206">
        <v>0</v>
      </c>
      <c r="W5" s="206">
        <v>4.78</v>
      </c>
      <c r="X5" s="206">
        <v>14.34</v>
      </c>
      <c r="Y5" s="206">
        <v>0</v>
      </c>
      <c r="Z5" s="206">
        <v>112.71</v>
      </c>
      <c r="AA5" s="206">
        <v>14.34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41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60.02</v>
      </c>
      <c r="N6" s="206">
        <v>48.99</v>
      </c>
      <c r="O6" s="206">
        <v>69.13</v>
      </c>
      <c r="P6" s="206">
        <v>23.24</v>
      </c>
      <c r="Q6" s="206">
        <v>4.45</v>
      </c>
      <c r="R6" s="206">
        <v>5.03</v>
      </c>
      <c r="S6" s="206">
        <v>5.72</v>
      </c>
      <c r="T6" s="206">
        <v>0</v>
      </c>
      <c r="U6" s="206">
        <v>49.49</v>
      </c>
      <c r="V6" s="206">
        <v>0</v>
      </c>
      <c r="W6" s="206">
        <v>4.78</v>
      </c>
      <c r="X6" s="206">
        <v>14.34</v>
      </c>
      <c r="Y6" s="206">
        <v>0</v>
      </c>
      <c r="Z6" s="206">
        <v>112.71</v>
      </c>
      <c r="AA6" s="206">
        <v>14.34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41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60.02</v>
      </c>
      <c r="N7" s="206">
        <v>48.99</v>
      </c>
      <c r="O7" s="206">
        <v>69.13</v>
      </c>
      <c r="P7" s="206">
        <v>23.24</v>
      </c>
      <c r="Q7" s="206">
        <v>4.87</v>
      </c>
      <c r="R7" s="206">
        <v>5.03</v>
      </c>
      <c r="S7" s="206">
        <v>5.72</v>
      </c>
      <c r="T7" s="206">
        <v>0</v>
      </c>
      <c r="U7" s="206">
        <v>49.49</v>
      </c>
      <c r="V7" s="206">
        <v>0</v>
      </c>
      <c r="W7" s="206">
        <v>4.78</v>
      </c>
      <c r="X7" s="206">
        <v>14.34</v>
      </c>
      <c r="Y7" s="206">
        <v>0</v>
      </c>
      <c r="Z7" s="206">
        <v>76.489999999999995</v>
      </c>
      <c r="AA7" s="206">
        <v>14.34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41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60.02</v>
      </c>
      <c r="N8" s="206">
        <v>48.99</v>
      </c>
      <c r="O8" s="206">
        <v>69.13</v>
      </c>
      <c r="P8" s="206">
        <v>23.24</v>
      </c>
      <c r="Q8" s="206">
        <v>4.87</v>
      </c>
      <c r="R8" s="206">
        <v>5.03</v>
      </c>
      <c r="S8" s="206">
        <v>5.72</v>
      </c>
      <c r="T8" s="206">
        <v>0</v>
      </c>
      <c r="U8" s="206">
        <v>49.49</v>
      </c>
      <c r="V8" s="206">
        <v>0</v>
      </c>
      <c r="W8" s="206">
        <v>4.78</v>
      </c>
      <c r="X8" s="206">
        <v>14.34</v>
      </c>
      <c r="Y8" s="206">
        <v>0</v>
      </c>
      <c r="Z8" s="206">
        <v>76.489999999999995</v>
      </c>
      <c r="AA8" s="206">
        <v>14.34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41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60.02</v>
      </c>
      <c r="N9" s="206">
        <v>48.99</v>
      </c>
      <c r="O9" s="206">
        <v>69.13</v>
      </c>
      <c r="P9" s="206">
        <v>23.24</v>
      </c>
      <c r="Q9" s="206">
        <v>4.9000000000000004</v>
      </c>
      <c r="R9" s="206">
        <v>7.74</v>
      </c>
      <c r="S9" s="206">
        <v>5.72</v>
      </c>
      <c r="T9" s="206">
        <v>0</v>
      </c>
      <c r="U9" s="206">
        <v>49.49</v>
      </c>
      <c r="V9" s="206">
        <v>0</v>
      </c>
      <c r="W9" s="206">
        <v>4.78</v>
      </c>
      <c r="X9" s="206">
        <v>14.34</v>
      </c>
      <c r="Y9" s="206">
        <v>0</v>
      </c>
      <c r="Z9" s="206">
        <v>52.58</v>
      </c>
      <c r="AA9" s="206">
        <v>14.34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41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60.02</v>
      </c>
      <c r="N10" s="206">
        <v>48.99</v>
      </c>
      <c r="O10" s="206">
        <v>69.13</v>
      </c>
      <c r="P10" s="206">
        <v>23.24</v>
      </c>
      <c r="Q10" s="206">
        <v>4.93</v>
      </c>
      <c r="R10" s="206">
        <v>7.74</v>
      </c>
      <c r="S10" s="206">
        <v>5.72</v>
      </c>
      <c r="T10" s="206">
        <v>0</v>
      </c>
      <c r="U10" s="206">
        <v>49.49</v>
      </c>
      <c r="V10" s="206">
        <v>0</v>
      </c>
      <c r="W10" s="206">
        <v>4.78</v>
      </c>
      <c r="X10" s="206">
        <v>14.34</v>
      </c>
      <c r="Y10" s="206">
        <v>0</v>
      </c>
      <c r="Z10" s="206">
        <v>52.58</v>
      </c>
      <c r="AA10" s="206">
        <v>14.34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41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60.02</v>
      </c>
      <c r="N11" s="206">
        <v>48.99</v>
      </c>
      <c r="O11" s="206">
        <v>69.13</v>
      </c>
      <c r="P11" s="206">
        <v>23.24</v>
      </c>
      <c r="Q11" s="206">
        <v>4.74</v>
      </c>
      <c r="R11" s="206">
        <v>8.8699999999999992</v>
      </c>
      <c r="S11" s="206">
        <v>5.72</v>
      </c>
      <c r="T11" s="206">
        <v>0</v>
      </c>
      <c r="U11" s="206">
        <v>49.49</v>
      </c>
      <c r="V11" s="206">
        <v>0</v>
      </c>
      <c r="W11" s="206">
        <v>4.78</v>
      </c>
      <c r="X11" s="206">
        <v>14.34</v>
      </c>
      <c r="Y11" s="206">
        <v>0</v>
      </c>
      <c r="Z11" s="206">
        <v>52.58</v>
      </c>
      <c r="AA11" s="206">
        <v>14.34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41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60.02</v>
      </c>
      <c r="N12" s="206">
        <v>48.99</v>
      </c>
      <c r="O12" s="206">
        <v>69.13</v>
      </c>
      <c r="P12" s="206">
        <v>23.24</v>
      </c>
      <c r="Q12" s="206">
        <v>4.74</v>
      </c>
      <c r="R12" s="206">
        <v>8.8699999999999992</v>
      </c>
      <c r="S12" s="206">
        <v>5.72</v>
      </c>
      <c r="T12" s="206">
        <v>0</v>
      </c>
      <c r="U12" s="206">
        <v>49.49</v>
      </c>
      <c r="V12" s="206">
        <v>0</v>
      </c>
      <c r="W12" s="206">
        <v>4.78</v>
      </c>
      <c r="X12" s="206">
        <v>14.34</v>
      </c>
      <c r="Y12" s="206">
        <v>0</v>
      </c>
      <c r="Z12" s="206">
        <v>52.58</v>
      </c>
      <c r="AA12" s="206">
        <v>14.34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41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60.02</v>
      </c>
      <c r="N13" s="206">
        <v>48.99</v>
      </c>
      <c r="O13" s="206">
        <v>69.13</v>
      </c>
      <c r="P13" s="206">
        <v>23.24</v>
      </c>
      <c r="Q13" s="206">
        <v>4.38</v>
      </c>
      <c r="R13" s="206">
        <v>8.8699999999999992</v>
      </c>
      <c r="S13" s="206">
        <v>5.72</v>
      </c>
      <c r="T13" s="206">
        <v>0</v>
      </c>
      <c r="U13" s="206">
        <v>49.49</v>
      </c>
      <c r="V13" s="206">
        <v>0</v>
      </c>
      <c r="W13" s="206">
        <v>4.78</v>
      </c>
      <c r="X13" s="206">
        <v>14.34</v>
      </c>
      <c r="Y13" s="206">
        <v>0</v>
      </c>
      <c r="Z13" s="206">
        <v>52.58</v>
      </c>
      <c r="AA13" s="206">
        <v>14.34</v>
      </c>
      <c r="AB13" s="206">
        <v>0</v>
      </c>
      <c r="AC13" s="206">
        <v>15.16</v>
      </c>
      <c r="AD13" s="206">
        <v>0</v>
      </c>
      <c r="AE13" s="206">
        <v>0</v>
      </c>
      <c r="AF13" s="206">
        <v>0</v>
      </c>
      <c r="AG13" s="206">
        <v>41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60.02</v>
      </c>
      <c r="N14" s="206">
        <v>48.99</v>
      </c>
      <c r="O14" s="206">
        <v>69.13</v>
      </c>
      <c r="P14" s="206">
        <v>23.24</v>
      </c>
      <c r="Q14" s="206">
        <v>3.63</v>
      </c>
      <c r="R14" s="206">
        <v>8.8699999999999992</v>
      </c>
      <c r="S14" s="206">
        <v>5.72</v>
      </c>
      <c r="T14" s="206">
        <v>0</v>
      </c>
      <c r="U14" s="206">
        <v>49.49</v>
      </c>
      <c r="V14" s="206">
        <v>0</v>
      </c>
      <c r="W14" s="206">
        <v>4.78</v>
      </c>
      <c r="X14" s="206">
        <v>14.34</v>
      </c>
      <c r="Y14" s="206">
        <v>0</v>
      </c>
      <c r="Z14" s="206">
        <v>52.58</v>
      </c>
      <c r="AA14" s="206">
        <v>14.34</v>
      </c>
      <c r="AB14" s="206">
        <v>0</v>
      </c>
      <c r="AC14" s="206">
        <v>15.16</v>
      </c>
      <c r="AD14" s="206">
        <v>0</v>
      </c>
      <c r="AE14" s="206">
        <v>0</v>
      </c>
      <c r="AF14" s="206">
        <v>0</v>
      </c>
      <c r="AG14" s="206">
        <v>41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60.02</v>
      </c>
      <c r="N15" s="206">
        <v>48.99</v>
      </c>
      <c r="O15" s="206">
        <v>69.13</v>
      </c>
      <c r="P15" s="206">
        <v>23.24</v>
      </c>
      <c r="Q15" s="206">
        <v>3</v>
      </c>
      <c r="R15" s="206">
        <v>8.8699999999999992</v>
      </c>
      <c r="S15" s="206">
        <v>5.72</v>
      </c>
      <c r="T15" s="206">
        <v>0</v>
      </c>
      <c r="U15" s="206">
        <v>49.49</v>
      </c>
      <c r="V15" s="206">
        <v>0</v>
      </c>
      <c r="W15" s="206">
        <v>4.78</v>
      </c>
      <c r="X15" s="206">
        <v>14.34</v>
      </c>
      <c r="Y15" s="206">
        <v>0</v>
      </c>
      <c r="Z15" s="206">
        <v>52.58</v>
      </c>
      <c r="AA15" s="206">
        <v>14.34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41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60.02</v>
      </c>
      <c r="N16" s="206">
        <v>48.99</v>
      </c>
      <c r="O16" s="206">
        <v>69.13</v>
      </c>
      <c r="P16" s="206">
        <v>23.24</v>
      </c>
      <c r="Q16" s="206">
        <v>2.89</v>
      </c>
      <c r="R16" s="206">
        <v>8.8699999999999992</v>
      </c>
      <c r="S16" s="206">
        <v>5.72</v>
      </c>
      <c r="T16" s="206">
        <v>0</v>
      </c>
      <c r="U16" s="206">
        <v>49.49</v>
      </c>
      <c r="V16" s="206">
        <v>0</v>
      </c>
      <c r="W16" s="206">
        <v>4.78</v>
      </c>
      <c r="X16" s="206">
        <v>14.34</v>
      </c>
      <c r="Y16" s="206">
        <v>0</v>
      </c>
      <c r="Z16" s="206">
        <v>52.58</v>
      </c>
      <c r="AA16" s="206">
        <v>14.34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41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60.02</v>
      </c>
      <c r="N17" s="206">
        <v>48.99</v>
      </c>
      <c r="O17" s="206">
        <v>69.13</v>
      </c>
      <c r="P17" s="206">
        <v>21.42</v>
      </c>
      <c r="Q17" s="206">
        <v>2.89</v>
      </c>
      <c r="R17" s="206">
        <v>9.0500000000000007</v>
      </c>
      <c r="S17" s="206">
        <v>5.81</v>
      </c>
      <c r="T17" s="206">
        <v>0</v>
      </c>
      <c r="U17" s="206">
        <v>49.49</v>
      </c>
      <c r="V17" s="206">
        <v>0</v>
      </c>
      <c r="W17" s="206">
        <v>4.78</v>
      </c>
      <c r="X17" s="206">
        <v>14.34</v>
      </c>
      <c r="Y17" s="206">
        <v>0</v>
      </c>
      <c r="Z17" s="206">
        <v>52.58</v>
      </c>
      <c r="AA17" s="206">
        <v>14.34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41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60.02</v>
      </c>
      <c r="N18" s="206">
        <v>48.99</v>
      </c>
      <c r="O18" s="206">
        <v>69.13</v>
      </c>
      <c r="P18" s="206">
        <v>21.25</v>
      </c>
      <c r="Q18" s="206">
        <v>2.89</v>
      </c>
      <c r="R18" s="206">
        <v>9.0500000000000007</v>
      </c>
      <c r="S18" s="206">
        <v>5.81</v>
      </c>
      <c r="T18" s="206">
        <v>0</v>
      </c>
      <c r="U18" s="206">
        <v>49.49</v>
      </c>
      <c r="V18" s="206">
        <v>0</v>
      </c>
      <c r="W18" s="206">
        <v>4.78</v>
      </c>
      <c r="X18" s="206">
        <v>14.34</v>
      </c>
      <c r="Y18" s="206">
        <v>0</v>
      </c>
      <c r="Z18" s="206">
        <v>52.58</v>
      </c>
      <c r="AA18" s="206">
        <v>14.34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41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60.02</v>
      </c>
      <c r="N19" s="206">
        <v>48.99</v>
      </c>
      <c r="O19" s="206">
        <v>69.13</v>
      </c>
      <c r="P19" s="206">
        <v>21.25</v>
      </c>
      <c r="Q19" s="206">
        <v>2.89</v>
      </c>
      <c r="R19" s="206">
        <v>9.0500000000000007</v>
      </c>
      <c r="S19" s="206">
        <v>5.81</v>
      </c>
      <c r="T19" s="206">
        <v>0</v>
      </c>
      <c r="U19" s="206">
        <v>47.1</v>
      </c>
      <c r="V19" s="206">
        <v>0</v>
      </c>
      <c r="W19" s="206">
        <v>4.78</v>
      </c>
      <c r="X19" s="206">
        <v>14.34</v>
      </c>
      <c r="Y19" s="206">
        <v>0</v>
      </c>
      <c r="Z19" s="206">
        <v>52.58</v>
      </c>
      <c r="AA19" s="206">
        <v>14.34</v>
      </c>
      <c r="AB19" s="206">
        <v>0</v>
      </c>
      <c r="AC19" s="206">
        <v>14.85</v>
      </c>
      <c r="AD19" s="206">
        <v>0</v>
      </c>
      <c r="AE19" s="206">
        <v>0</v>
      </c>
      <c r="AF19" s="206">
        <v>0</v>
      </c>
      <c r="AG19" s="206">
        <v>41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60.02</v>
      </c>
      <c r="N20" s="206">
        <v>48.99</v>
      </c>
      <c r="O20" s="206">
        <v>69.13</v>
      </c>
      <c r="P20" s="206">
        <v>21.25</v>
      </c>
      <c r="Q20" s="206">
        <v>2.89</v>
      </c>
      <c r="R20" s="206">
        <v>9.0500000000000007</v>
      </c>
      <c r="S20" s="206">
        <v>5.81</v>
      </c>
      <c r="T20" s="206">
        <v>0</v>
      </c>
      <c r="U20" s="206">
        <v>44.67</v>
      </c>
      <c r="V20" s="206">
        <v>0</v>
      </c>
      <c r="W20" s="206">
        <v>4.78</v>
      </c>
      <c r="X20" s="206">
        <v>14.34</v>
      </c>
      <c r="Y20" s="206">
        <v>0</v>
      </c>
      <c r="Z20" s="206">
        <v>52.58</v>
      </c>
      <c r="AA20" s="206">
        <v>14.34</v>
      </c>
      <c r="AB20" s="206">
        <v>0</v>
      </c>
      <c r="AC20" s="206">
        <v>14.85</v>
      </c>
      <c r="AD20" s="206">
        <v>0</v>
      </c>
      <c r="AE20" s="206">
        <v>0</v>
      </c>
      <c r="AF20" s="206">
        <v>0</v>
      </c>
      <c r="AG20" s="206">
        <v>41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60.02</v>
      </c>
      <c r="N21" s="206">
        <v>48.99</v>
      </c>
      <c r="O21" s="206">
        <v>69.13</v>
      </c>
      <c r="P21" s="206">
        <v>21.25</v>
      </c>
      <c r="Q21" s="206">
        <v>2.89</v>
      </c>
      <c r="R21" s="206">
        <v>8.02</v>
      </c>
      <c r="S21" s="206">
        <v>5.81</v>
      </c>
      <c r="T21" s="206">
        <v>0</v>
      </c>
      <c r="U21" s="206">
        <v>39.590000000000003</v>
      </c>
      <c r="V21" s="206">
        <v>0</v>
      </c>
      <c r="W21" s="206">
        <v>4.78</v>
      </c>
      <c r="X21" s="206">
        <v>14.34</v>
      </c>
      <c r="Y21" s="206">
        <v>0</v>
      </c>
      <c r="Z21" s="206">
        <v>52.58</v>
      </c>
      <c r="AA21" s="206">
        <v>14.34</v>
      </c>
      <c r="AB21" s="206">
        <v>0</v>
      </c>
      <c r="AC21" s="206">
        <v>14.85</v>
      </c>
      <c r="AD21" s="206">
        <v>0</v>
      </c>
      <c r="AE21" s="206">
        <v>0</v>
      </c>
      <c r="AF21" s="206">
        <v>0</v>
      </c>
      <c r="AG21" s="206">
        <v>41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60.02</v>
      </c>
      <c r="N22" s="206">
        <v>48.99</v>
      </c>
      <c r="O22" s="206">
        <v>69.13</v>
      </c>
      <c r="P22" s="206">
        <v>21.25</v>
      </c>
      <c r="Q22" s="206">
        <v>2.89</v>
      </c>
      <c r="R22" s="206">
        <v>8.02</v>
      </c>
      <c r="S22" s="206">
        <v>5.81</v>
      </c>
      <c r="T22" s="206">
        <v>0</v>
      </c>
      <c r="U22" s="206">
        <v>39.590000000000003</v>
      </c>
      <c r="V22" s="206">
        <v>0</v>
      </c>
      <c r="W22" s="206">
        <v>4.78</v>
      </c>
      <c r="X22" s="206">
        <v>14.34</v>
      </c>
      <c r="Y22" s="206">
        <v>0</v>
      </c>
      <c r="Z22" s="206">
        <v>52.58</v>
      </c>
      <c r="AA22" s="206">
        <v>14.34</v>
      </c>
      <c r="AB22" s="206">
        <v>0</v>
      </c>
      <c r="AC22" s="206">
        <v>14.85</v>
      </c>
      <c r="AD22" s="206">
        <v>0</v>
      </c>
      <c r="AE22" s="206">
        <v>0</v>
      </c>
      <c r="AF22" s="206">
        <v>0</v>
      </c>
      <c r="AG22" s="206">
        <v>41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258.14999999999998</v>
      </c>
      <c r="L23" s="206">
        <v>0</v>
      </c>
      <c r="M23" s="206">
        <v>60.02</v>
      </c>
      <c r="N23" s="206">
        <v>48.99</v>
      </c>
      <c r="O23" s="206">
        <v>69.13</v>
      </c>
      <c r="P23" s="206">
        <v>21.25</v>
      </c>
      <c r="Q23" s="206">
        <v>2.85</v>
      </c>
      <c r="R23" s="206">
        <v>3.83</v>
      </c>
      <c r="S23" s="206">
        <v>4.78</v>
      </c>
      <c r="T23" s="206">
        <v>0</v>
      </c>
      <c r="U23" s="206">
        <v>39.590000000000003</v>
      </c>
      <c r="V23" s="206">
        <v>0</v>
      </c>
      <c r="W23" s="206">
        <v>4.78</v>
      </c>
      <c r="X23" s="206">
        <v>14.34</v>
      </c>
      <c r="Y23" s="206">
        <v>0</v>
      </c>
      <c r="Z23" s="206">
        <v>86.84</v>
      </c>
      <c r="AA23" s="206">
        <v>14.34</v>
      </c>
      <c r="AB23" s="206">
        <v>0</v>
      </c>
      <c r="AC23" s="206">
        <v>14.85</v>
      </c>
      <c r="AD23" s="206">
        <v>0</v>
      </c>
      <c r="AE23" s="206">
        <v>0</v>
      </c>
      <c r="AF23" s="206">
        <v>0</v>
      </c>
      <c r="AG23" s="206">
        <v>41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258.14999999999998</v>
      </c>
      <c r="L24" s="206">
        <v>0</v>
      </c>
      <c r="M24" s="206">
        <v>60.02</v>
      </c>
      <c r="N24" s="206">
        <v>48.99</v>
      </c>
      <c r="O24" s="206">
        <v>69.13</v>
      </c>
      <c r="P24" s="206">
        <v>21.25</v>
      </c>
      <c r="Q24" s="206">
        <v>3.14</v>
      </c>
      <c r="R24" s="206">
        <v>3.52</v>
      </c>
      <c r="S24" s="206">
        <v>4.5199999999999996</v>
      </c>
      <c r="T24" s="206">
        <v>0</v>
      </c>
      <c r="U24" s="206">
        <v>39.590000000000003</v>
      </c>
      <c r="V24" s="206">
        <v>0</v>
      </c>
      <c r="W24" s="206">
        <v>5.28</v>
      </c>
      <c r="X24" s="206">
        <v>57.63</v>
      </c>
      <c r="Y24" s="206">
        <v>0</v>
      </c>
      <c r="Z24" s="206">
        <v>99.33</v>
      </c>
      <c r="AA24" s="206">
        <v>14.34</v>
      </c>
      <c r="AB24" s="206">
        <v>0</v>
      </c>
      <c r="AC24" s="206">
        <v>14.85</v>
      </c>
      <c r="AD24" s="206">
        <v>0</v>
      </c>
      <c r="AE24" s="206">
        <v>0</v>
      </c>
      <c r="AF24" s="206">
        <v>0</v>
      </c>
      <c r="AG24" s="206">
        <v>41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305.95</v>
      </c>
      <c r="L25" s="206">
        <v>0</v>
      </c>
      <c r="M25" s="206">
        <v>60.02</v>
      </c>
      <c r="N25" s="206">
        <v>48.99</v>
      </c>
      <c r="O25" s="206">
        <v>69.13</v>
      </c>
      <c r="P25" s="206">
        <v>21.25</v>
      </c>
      <c r="Q25" s="206">
        <v>4.6100000000000003</v>
      </c>
      <c r="R25" s="206">
        <v>15.04</v>
      </c>
      <c r="S25" s="206">
        <v>10.32</v>
      </c>
      <c r="T25" s="206">
        <v>0</v>
      </c>
      <c r="U25" s="206">
        <v>39.590000000000003</v>
      </c>
      <c r="V25" s="206">
        <v>6.52</v>
      </c>
      <c r="W25" s="206">
        <v>17.86</v>
      </c>
      <c r="X25" s="206">
        <v>61.95</v>
      </c>
      <c r="Y25" s="206">
        <v>0</v>
      </c>
      <c r="Z25" s="206">
        <v>112.71</v>
      </c>
      <c r="AA25" s="206">
        <v>37.880000000000003</v>
      </c>
      <c r="AB25" s="206">
        <v>0</v>
      </c>
      <c r="AC25" s="206">
        <v>14.85</v>
      </c>
      <c r="AD25" s="206">
        <v>0</v>
      </c>
      <c r="AE25" s="206">
        <v>0</v>
      </c>
      <c r="AF25" s="206">
        <v>0</v>
      </c>
      <c r="AG25" s="206">
        <v>41</v>
      </c>
      <c r="AH25" s="206">
        <v>0</v>
      </c>
      <c r="AI25" s="206">
        <v>0</v>
      </c>
      <c r="AJ25" s="206">
        <v>0</v>
      </c>
      <c r="AK25" s="206">
        <v>81.97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383.36</v>
      </c>
      <c r="L26" s="206">
        <v>0</v>
      </c>
      <c r="M26" s="206">
        <v>60.02</v>
      </c>
      <c r="N26" s="206">
        <v>48.99</v>
      </c>
      <c r="O26" s="206">
        <v>69.13</v>
      </c>
      <c r="P26" s="206">
        <v>21.25</v>
      </c>
      <c r="Q26" s="206">
        <v>4.6100000000000003</v>
      </c>
      <c r="R26" s="206">
        <v>17.53</v>
      </c>
      <c r="S26" s="206">
        <v>10.94</v>
      </c>
      <c r="T26" s="206">
        <v>0</v>
      </c>
      <c r="U26" s="206">
        <v>39.590000000000003</v>
      </c>
      <c r="V26" s="206">
        <v>7.62</v>
      </c>
      <c r="W26" s="206">
        <v>17.86</v>
      </c>
      <c r="X26" s="206">
        <v>61.95</v>
      </c>
      <c r="Y26" s="206">
        <v>0</v>
      </c>
      <c r="Z26" s="206">
        <v>112.71</v>
      </c>
      <c r="AA26" s="206">
        <v>37.880000000000003</v>
      </c>
      <c r="AB26" s="206">
        <v>0</v>
      </c>
      <c r="AC26" s="206">
        <v>14.85</v>
      </c>
      <c r="AD26" s="206">
        <v>0</v>
      </c>
      <c r="AE26" s="206">
        <v>0</v>
      </c>
      <c r="AF26" s="206">
        <v>0</v>
      </c>
      <c r="AG26" s="206">
        <v>41</v>
      </c>
      <c r="AH26" s="206">
        <v>0</v>
      </c>
      <c r="AI26" s="206">
        <v>0</v>
      </c>
      <c r="AJ26" s="206">
        <v>0</v>
      </c>
      <c r="AK26" s="206">
        <v>81.97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488.75</v>
      </c>
      <c r="L27" s="206">
        <v>0</v>
      </c>
      <c r="M27" s="206">
        <v>60.02</v>
      </c>
      <c r="N27" s="206">
        <v>48.99</v>
      </c>
      <c r="O27" s="206">
        <v>69.13</v>
      </c>
      <c r="P27" s="206">
        <v>21.25</v>
      </c>
      <c r="Q27" s="206">
        <v>4.6100000000000003</v>
      </c>
      <c r="R27" s="206">
        <v>17.53</v>
      </c>
      <c r="S27" s="206">
        <v>10.94</v>
      </c>
      <c r="T27" s="206">
        <v>0</v>
      </c>
      <c r="U27" s="206">
        <v>39.590000000000003</v>
      </c>
      <c r="V27" s="206">
        <v>7.62</v>
      </c>
      <c r="W27" s="206">
        <v>17.07</v>
      </c>
      <c r="X27" s="206">
        <v>60.8</v>
      </c>
      <c r="Y27" s="206">
        <v>0</v>
      </c>
      <c r="Z27" s="206">
        <v>112.71</v>
      </c>
      <c r="AA27" s="206">
        <v>37.880000000000003</v>
      </c>
      <c r="AB27" s="206">
        <v>0</v>
      </c>
      <c r="AC27" s="206">
        <v>14.85</v>
      </c>
      <c r="AD27" s="206">
        <v>0</v>
      </c>
      <c r="AE27" s="206">
        <v>0</v>
      </c>
      <c r="AF27" s="206">
        <v>0</v>
      </c>
      <c r="AG27" s="206">
        <v>41</v>
      </c>
      <c r="AH27" s="206">
        <v>0</v>
      </c>
      <c r="AI27" s="206">
        <v>0</v>
      </c>
      <c r="AJ27" s="206">
        <v>0</v>
      </c>
      <c r="AK27" s="206">
        <v>78.59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488.75</v>
      </c>
      <c r="L28" s="206">
        <v>8.68</v>
      </c>
      <c r="M28" s="206">
        <v>60.02</v>
      </c>
      <c r="N28" s="206">
        <v>48.99</v>
      </c>
      <c r="O28" s="206">
        <v>69.13</v>
      </c>
      <c r="P28" s="206">
        <v>21.25</v>
      </c>
      <c r="Q28" s="206">
        <v>4.6100000000000003</v>
      </c>
      <c r="R28" s="206">
        <v>17.53</v>
      </c>
      <c r="S28" s="206">
        <v>10.94</v>
      </c>
      <c r="T28" s="206">
        <v>0</v>
      </c>
      <c r="U28" s="206">
        <v>39.590000000000003</v>
      </c>
      <c r="V28" s="206">
        <v>7.62</v>
      </c>
      <c r="W28" s="206">
        <v>17.07</v>
      </c>
      <c r="X28" s="206">
        <v>61.94</v>
      </c>
      <c r="Y28" s="206">
        <v>0</v>
      </c>
      <c r="Z28" s="206">
        <v>112.71</v>
      </c>
      <c r="AA28" s="206">
        <v>37.880000000000003</v>
      </c>
      <c r="AB28" s="206">
        <v>0</v>
      </c>
      <c r="AC28" s="206">
        <v>14.85</v>
      </c>
      <c r="AD28" s="206">
        <v>0</v>
      </c>
      <c r="AE28" s="206">
        <v>0</v>
      </c>
      <c r="AF28" s="206">
        <v>0</v>
      </c>
      <c r="AG28" s="206">
        <v>41</v>
      </c>
      <c r="AH28" s="206">
        <v>0</v>
      </c>
      <c r="AI28" s="206">
        <v>0</v>
      </c>
      <c r="AJ28" s="206">
        <v>0</v>
      </c>
      <c r="AK28" s="206">
        <v>78.59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488.75</v>
      </c>
      <c r="L29" s="206">
        <v>8.67</v>
      </c>
      <c r="M29" s="206">
        <v>60.02</v>
      </c>
      <c r="N29" s="206">
        <v>48.99</v>
      </c>
      <c r="O29" s="206">
        <v>69.13</v>
      </c>
      <c r="P29" s="206">
        <v>21.25</v>
      </c>
      <c r="Q29" s="206">
        <v>4.6100000000000003</v>
      </c>
      <c r="R29" s="206">
        <v>17.53</v>
      </c>
      <c r="S29" s="206">
        <v>10.94</v>
      </c>
      <c r="T29" s="206">
        <v>0</v>
      </c>
      <c r="U29" s="206">
        <v>39.090000000000003</v>
      </c>
      <c r="V29" s="206">
        <v>7.62</v>
      </c>
      <c r="W29" s="206">
        <v>17.07</v>
      </c>
      <c r="X29" s="206">
        <v>61.94</v>
      </c>
      <c r="Y29" s="206">
        <v>0</v>
      </c>
      <c r="Z29" s="206">
        <v>112.71</v>
      </c>
      <c r="AA29" s="206">
        <v>37.880000000000003</v>
      </c>
      <c r="AB29" s="206">
        <v>0</v>
      </c>
      <c r="AC29" s="206">
        <v>14.85</v>
      </c>
      <c r="AD29" s="206">
        <v>0</v>
      </c>
      <c r="AE29" s="206">
        <v>0</v>
      </c>
      <c r="AF29" s="206">
        <v>0</v>
      </c>
      <c r="AG29" s="206">
        <v>41</v>
      </c>
      <c r="AH29" s="206">
        <v>0</v>
      </c>
      <c r="AI29" s="206">
        <v>0</v>
      </c>
      <c r="AJ29" s="206">
        <v>0</v>
      </c>
      <c r="AK29" s="206">
        <v>78.59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488.75</v>
      </c>
      <c r="L30" s="206">
        <v>8.61</v>
      </c>
      <c r="M30" s="206">
        <v>60.02</v>
      </c>
      <c r="N30" s="206">
        <v>48.99</v>
      </c>
      <c r="O30" s="206">
        <v>69.13</v>
      </c>
      <c r="P30" s="206">
        <v>21.25</v>
      </c>
      <c r="Q30" s="206">
        <v>4.6100000000000003</v>
      </c>
      <c r="R30" s="206">
        <v>17.53</v>
      </c>
      <c r="S30" s="206">
        <v>10.94</v>
      </c>
      <c r="T30" s="206">
        <v>0</v>
      </c>
      <c r="U30" s="206">
        <v>39.090000000000003</v>
      </c>
      <c r="V30" s="206">
        <v>7.62</v>
      </c>
      <c r="W30" s="206">
        <v>17.07</v>
      </c>
      <c r="X30" s="206">
        <v>61.94</v>
      </c>
      <c r="Y30" s="206">
        <v>0</v>
      </c>
      <c r="Z30" s="206">
        <v>112.71</v>
      </c>
      <c r="AA30" s="206">
        <v>37.880000000000003</v>
      </c>
      <c r="AB30" s="206">
        <v>0</v>
      </c>
      <c r="AC30" s="206">
        <v>14.85</v>
      </c>
      <c r="AD30" s="206">
        <v>0</v>
      </c>
      <c r="AE30" s="206">
        <v>0</v>
      </c>
      <c r="AF30" s="206">
        <v>0</v>
      </c>
      <c r="AG30" s="206">
        <v>41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3.15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488.75</v>
      </c>
      <c r="L31" s="206">
        <v>8.61</v>
      </c>
      <c r="M31" s="206">
        <v>60.02</v>
      </c>
      <c r="N31" s="206">
        <v>48.99</v>
      </c>
      <c r="O31" s="206">
        <v>69.13</v>
      </c>
      <c r="P31" s="206">
        <v>21.25</v>
      </c>
      <c r="Q31" s="206">
        <v>4.6100000000000003</v>
      </c>
      <c r="R31" s="206">
        <v>17.53</v>
      </c>
      <c r="S31" s="206">
        <v>10.94</v>
      </c>
      <c r="T31" s="206">
        <v>0</v>
      </c>
      <c r="U31" s="206">
        <v>39.090000000000003</v>
      </c>
      <c r="V31" s="206">
        <v>7.62</v>
      </c>
      <c r="W31" s="206">
        <v>17.84</v>
      </c>
      <c r="X31" s="206">
        <v>61.94</v>
      </c>
      <c r="Y31" s="206">
        <v>0</v>
      </c>
      <c r="Z31" s="206">
        <v>112.71</v>
      </c>
      <c r="AA31" s="206">
        <v>37.880000000000003</v>
      </c>
      <c r="AB31" s="206">
        <v>0</v>
      </c>
      <c r="AC31" s="206">
        <v>14.85</v>
      </c>
      <c r="AD31" s="206">
        <v>0</v>
      </c>
      <c r="AE31" s="206">
        <v>0</v>
      </c>
      <c r="AF31" s="206">
        <v>0</v>
      </c>
      <c r="AG31" s="206">
        <v>41</v>
      </c>
      <c r="AH31" s="206">
        <v>0</v>
      </c>
      <c r="AI31" s="206">
        <v>0</v>
      </c>
      <c r="AJ31" s="206">
        <v>0</v>
      </c>
      <c r="AK31" s="206">
        <v>139.58000000000001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10.93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488.75</v>
      </c>
      <c r="L32" s="206">
        <v>8.61</v>
      </c>
      <c r="M32" s="206">
        <v>60.02</v>
      </c>
      <c r="N32" s="206">
        <v>48.99</v>
      </c>
      <c r="O32" s="206">
        <v>69.13</v>
      </c>
      <c r="P32" s="206">
        <v>21.25</v>
      </c>
      <c r="Q32" s="206">
        <v>4.6100000000000003</v>
      </c>
      <c r="R32" s="206">
        <v>17.53</v>
      </c>
      <c r="S32" s="206">
        <v>10.94</v>
      </c>
      <c r="T32" s="206">
        <v>0</v>
      </c>
      <c r="U32" s="206">
        <v>39.090000000000003</v>
      </c>
      <c r="V32" s="206">
        <v>7.62</v>
      </c>
      <c r="W32" s="206">
        <v>17.84</v>
      </c>
      <c r="X32" s="206">
        <v>61.94</v>
      </c>
      <c r="Y32" s="206">
        <v>0</v>
      </c>
      <c r="Z32" s="206">
        <v>112.71</v>
      </c>
      <c r="AA32" s="206">
        <v>37.880000000000003</v>
      </c>
      <c r="AB32" s="206">
        <v>0</v>
      </c>
      <c r="AC32" s="206">
        <v>14.67</v>
      </c>
      <c r="AD32" s="206">
        <v>0</v>
      </c>
      <c r="AE32" s="206">
        <v>0</v>
      </c>
      <c r="AF32" s="206">
        <v>0</v>
      </c>
      <c r="AG32" s="206">
        <v>41</v>
      </c>
      <c r="AH32" s="206">
        <v>0</v>
      </c>
      <c r="AI32" s="206">
        <v>0</v>
      </c>
      <c r="AJ32" s="206">
        <v>0</v>
      </c>
      <c r="AK32" s="206">
        <v>139.58000000000001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488.75</v>
      </c>
      <c r="L33" s="206">
        <v>8.61</v>
      </c>
      <c r="M33" s="206">
        <v>60.02</v>
      </c>
      <c r="N33" s="206">
        <v>48.99</v>
      </c>
      <c r="O33" s="206">
        <v>69.13</v>
      </c>
      <c r="P33" s="206">
        <v>21.25</v>
      </c>
      <c r="Q33" s="206">
        <v>4.6100000000000003</v>
      </c>
      <c r="R33" s="206">
        <v>17.53</v>
      </c>
      <c r="S33" s="206">
        <v>10.94</v>
      </c>
      <c r="T33" s="206">
        <v>0</v>
      </c>
      <c r="U33" s="206">
        <v>39.090000000000003</v>
      </c>
      <c r="V33" s="206">
        <v>7.62</v>
      </c>
      <c r="W33" s="206">
        <v>17.84</v>
      </c>
      <c r="X33" s="206">
        <v>61.94</v>
      </c>
      <c r="Y33" s="206">
        <v>0</v>
      </c>
      <c r="Z33" s="206">
        <v>112.71</v>
      </c>
      <c r="AA33" s="206">
        <v>37.880000000000003</v>
      </c>
      <c r="AB33" s="206">
        <v>0</v>
      </c>
      <c r="AC33" s="206">
        <v>14.67</v>
      </c>
      <c r="AD33" s="206">
        <v>0</v>
      </c>
      <c r="AE33" s="206">
        <v>0</v>
      </c>
      <c r="AF33" s="206">
        <v>0</v>
      </c>
      <c r="AG33" s="206">
        <v>41</v>
      </c>
      <c r="AH33" s="206">
        <v>0</v>
      </c>
      <c r="AI33" s="206">
        <v>0</v>
      </c>
      <c r="AJ33" s="206">
        <v>0</v>
      </c>
      <c r="AK33" s="206">
        <v>139.58000000000001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34.04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488.75</v>
      </c>
      <c r="L34" s="206">
        <v>8.61</v>
      </c>
      <c r="M34" s="206">
        <v>60.02</v>
      </c>
      <c r="N34" s="206">
        <v>48.99</v>
      </c>
      <c r="O34" s="206">
        <v>69.13</v>
      </c>
      <c r="P34" s="206">
        <v>21.25</v>
      </c>
      <c r="Q34" s="206">
        <v>4.6100000000000003</v>
      </c>
      <c r="R34" s="206">
        <v>17.53</v>
      </c>
      <c r="S34" s="206">
        <v>10.94</v>
      </c>
      <c r="T34" s="206">
        <v>0</v>
      </c>
      <c r="U34" s="206">
        <v>39.090000000000003</v>
      </c>
      <c r="V34" s="206">
        <v>7.62</v>
      </c>
      <c r="W34" s="206">
        <v>17.84</v>
      </c>
      <c r="X34" s="206">
        <v>61.94</v>
      </c>
      <c r="Y34" s="206">
        <v>0</v>
      </c>
      <c r="Z34" s="206">
        <v>112.71</v>
      </c>
      <c r="AA34" s="206">
        <v>37.880000000000003</v>
      </c>
      <c r="AB34" s="206">
        <v>0</v>
      </c>
      <c r="AC34" s="206">
        <v>14.67</v>
      </c>
      <c r="AD34" s="206">
        <v>0</v>
      </c>
      <c r="AE34" s="206">
        <v>0</v>
      </c>
      <c r="AF34" s="206">
        <v>0</v>
      </c>
      <c r="AG34" s="206">
        <v>41</v>
      </c>
      <c r="AH34" s="206">
        <v>0</v>
      </c>
      <c r="AI34" s="206">
        <v>0</v>
      </c>
      <c r="AJ34" s="206">
        <v>0</v>
      </c>
      <c r="AK34" s="206">
        <v>139.58000000000001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488.75</v>
      </c>
      <c r="L35" s="206">
        <v>8.61</v>
      </c>
      <c r="M35" s="206">
        <v>60.02</v>
      </c>
      <c r="N35" s="206">
        <v>48.99</v>
      </c>
      <c r="O35" s="206">
        <v>69.13</v>
      </c>
      <c r="P35" s="206">
        <v>21.25</v>
      </c>
      <c r="Q35" s="206">
        <v>4.6100000000000003</v>
      </c>
      <c r="R35" s="206">
        <v>17.53</v>
      </c>
      <c r="S35" s="206">
        <v>10.94</v>
      </c>
      <c r="T35" s="206">
        <v>0</v>
      </c>
      <c r="U35" s="206">
        <v>39.090000000000003</v>
      </c>
      <c r="V35" s="206">
        <v>7.62</v>
      </c>
      <c r="W35" s="206">
        <v>17.84</v>
      </c>
      <c r="X35" s="206">
        <v>61.94</v>
      </c>
      <c r="Y35" s="206">
        <v>0</v>
      </c>
      <c r="Z35" s="206">
        <v>112.71</v>
      </c>
      <c r="AA35" s="206">
        <v>37.880000000000003</v>
      </c>
      <c r="AB35" s="206">
        <v>0</v>
      </c>
      <c r="AC35" s="206">
        <v>14.67</v>
      </c>
      <c r="AD35" s="206">
        <v>0</v>
      </c>
      <c r="AE35" s="206">
        <v>0</v>
      </c>
      <c r="AF35" s="206">
        <v>0</v>
      </c>
      <c r="AG35" s="206">
        <v>41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488.75</v>
      </c>
      <c r="L36" s="206">
        <v>8.61</v>
      </c>
      <c r="M36" s="206">
        <v>60.02</v>
      </c>
      <c r="N36" s="206">
        <v>48.99</v>
      </c>
      <c r="O36" s="206">
        <v>69.13</v>
      </c>
      <c r="P36" s="206">
        <v>21.25</v>
      </c>
      <c r="Q36" s="206">
        <v>4.6100000000000003</v>
      </c>
      <c r="R36" s="206">
        <v>17.53</v>
      </c>
      <c r="S36" s="206">
        <v>10.94</v>
      </c>
      <c r="T36" s="206">
        <v>0</v>
      </c>
      <c r="U36" s="206">
        <v>39.090000000000003</v>
      </c>
      <c r="V36" s="206">
        <v>7.62</v>
      </c>
      <c r="W36" s="206">
        <v>17.84</v>
      </c>
      <c r="X36" s="206">
        <v>61.94</v>
      </c>
      <c r="Y36" s="206">
        <v>0</v>
      </c>
      <c r="Z36" s="206">
        <v>112.71</v>
      </c>
      <c r="AA36" s="206">
        <v>37.880000000000003</v>
      </c>
      <c r="AB36" s="206">
        <v>0</v>
      </c>
      <c r="AC36" s="206">
        <v>14.67</v>
      </c>
      <c r="AD36" s="206">
        <v>0</v>
      </c>
      <c r="AE36" s="206">
        <v>0</v>
      </c>
      <c r="AF36" s="206">
        <v>0</v>
      </c>
      <c r="AG36" s="206">
        <v>41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488.75</v>
      </c>
      <c r="L37" s="206">
        <v>8.61</v>
      </c>
      <c r="M37" s="206">
        <v>60.02</v>
      </c>
      <c r="N37" s="206">
        <v>48.99</v>
      </c>
      <c r="O37" s="206">
        <v>69.13</v>
      </c>
      <c r="P37" s="206">
        <v>21.25</v>
      </c>
      <c r="Q37" s="206">
        <v>4.6100000000000003</v>
      </c>
      <c r="R37" s="206">
        <v>17.53</v>
      </c>
      <c r="S37" s="206">
        <v>10.94</v>
      </c>
      <c r="T37" s="206">
        <v>0</v>
      </c>
      <c r="U37" s="206">
        <v>39.090000000000003</v>
      </c>
      <c r="V37" s="206">
        <v>7.62</v>
      </c>
      <c r="W37" s="206">
        <v>17.84</v>
      </c>
      <c r="X37" s="206">
        <v>61.94</v>
      </c>
      <c r="Y37" s="206">
        <v>0</v>
      </c>
      <c r="Z37" s="206">
        <v>112.71</v>
      </c>
      <c r="AA37" s="206">
        <v>37.880000000000003</v>
      </c>
      <c r="AB37" s="206">
        <v>0</v>
      </c>
      <c r="AC37" s="206">
        <v>14.67</v>
      </c>
      <c r="AD37" s="206">
        <v>0</v>
      </c>
      <c r="AE37" s="206">
        <v>0</v>
      </c>
      <c r="AF37" s="206">
        <v>0</v>
      </c>
      <c r="AG37" s="206">
        <v>41</v>
      </c>
      <c r="AH37" s="206">
        <v>0</v>
      </c>
      <c r="AI37" s="206">
        <v>0</v>
      </c>
      <c r="AJ37" s="206">
        <v>0</v>
      </c>
      <c r="AK37" s="206">
        <v>107.58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488.75</v>
      </c>
      <c r="L38" s="206">
        <v>8.61</v>
      </c>
      <c r="M38" s="206">
        <v>60.02</v>
      </c>
      <c r="N38" s="206">
        <v>48.99</v>
      </c>
      <c r="O38" s="206">
        <v>69.13</v>
      </c>
      <c r="P38" s="206">
        <v>21.25</v>
      </c>
      <c r="Q38" s="206">
        <v>4.6100000000000003</v>
      </c>
      <c r="R38" s="206">
        <v>17.53</v>
      </c>
      <c r="S38" s="206">
        <v>10.94</v>
      </c>
      <c r="T38" s="206">
        <v>0</v>
      </c>
      <c r="U38" s="206">
        <v>39.090000000000003</v>
      </c>
      <c r="V38" s="206">
        <v>7.62</v>
      </c>
      <c r="W38" s="206">
        <v>17.84</v>
      </c>
      <c r="X38" s="206">
        <v>61.94</v>
      </c>
      <c r="Y38" s="206">
        <v>0</v>
      </c>
      <c r="Z38" s="206">
        <v>112.71</v>
      </c>
      <c r="AA38" s="206">
        <v>37.880000000000003</v>
      </c>
      <c r="AB38" s="206">
        <v>0</v>
      </c>
      <c r="AC38" s="206">
        <v>14.67</v>
      </c>
      <c r="AD38" s="206">
        <v>0</v>
      </c>
      <c r="AE38" s="206">
        <v>0</v>
      </c>
      <c r="AF38" s="206">
        <v>0</v>
      </c>
      <c r="AG38" s="206">
        <v>41</v>
      </c>
      <c r="AH38" s="206">
        <v>0</v>
      </c>
      <c r="AI38" s="206">
        <v>0</v>
      </c>
      <c r="AJ38" s="206">
        <v>0</v>
      </c>
      <c r="AK38" s="206">
        <v>107.58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488.75</v>
      </c>
      <c r="L39" s="206">
        <v>8.61</v>
      </c>
      <c r="M39" s="206">
        <v>60.02</v>
      </c>
      <c r="N39" s="206">
        <v>48.99</v>
      </c>
      <c r="O39" s="206">
        <v>69.13</v>
      </c>
      <c r="P39" s="206">
        <v>21.25</v>
      </c>
      <c r="Q39" s="206">
        <v>4.3899999999999997</v>
      </c>
      <c r="R39" s="206">
        <v>17.53</v>
      </c>
      <c r="S39" s="206">
        <v>10.94</v>
      </c>
      <c r="T39" s="206">
        <v>0</v>
      </c>
      <c r="U39" s="206">
        <v>39.090000000000003</v>
      </c>
      <c r="V39" s="206">
        <v>7.62</v>
      </c>
      <c r="W39" s="206">
        <v>17.84</v>
      </c>
      <c r="X39" s="206">
        <v>61.94</v>
      </c>
      <c r="Y39" s="206">
        <v>0</v>
      </c>
      <c r="Z39" s="206">
        <v>112.71</v>
      </c>
      <c r="AA39" s="206">
        <v>37.880000000000003</v>
      </c>
      <c r="AB39" s="206">
        <v>0</v>
      </c>
      <c r="AC39" s="206">
        <v>14.67</v>
      </c>
      <c r="AD39" s="206">
        <v>0</v>
      </c>
      <c r="AE39" s="206">
        <v>0</v>
      </c>
      <c r="AF39" s="206">
        <v>0</v>
      </c>
      <c r="AG39" s="206">
        <v>41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488.75</v>
      </c>
      <c r="L40" s="206">
        <v>8.61</v>
      </c>
      <c r="M40" s="206">
        <v>60.02</v>
      </c>
      <c r="N40" s="206">
        <v>48.99</v>
      </c>
      <c r="O40" s="206">
        <v>69.13</v>
      </c>
      <c r="P40" s="206">
        <v>21.25</v>
      </c>
      <c r="Q40" s="206">
        <v>4.3899999999999997</v>
      </c>
      <c r="R40" s="206">
        <v>17.53</v>
      </c>
      <c r="S40" s="206">
        <v>10.94</v>
      </c>
      <c r="T40" s="206">
        <v>0</v>
      </c>
      <c r="U40" s="206">
        <v>39.090000000000003</v>
      </c>
      <c r="V40" s="206">
        <v>7.62</v>
      </c>
      <c r="W40" s="206">
        <v>17.84</v>
      </c>
      <c r="X40" s="206">
        <v>61.94</v>
      </c>
      <c r="Y40" s="206">
        <v>0</v>
      </c>
      <c r="Z40" s="206">
        <v>112.71</v>
      </c>
      <c r="AA40" s="206">
        <v>37.880000000000003</v>
      </c>
      <c r="AB40" s="206">
        <v>0</v>
      </c>
      <c r="AC40" s="206">
        <v>14.67</v>
      </c>
      <c r="AD40" s="206">
        <v>0</v>
      </c>
      <c r="AE40" s="206">
        <v>0</v>
      </c>
      <c r="AF40" s="206">
        <v>0</v>
      </c>
      <c r="AG40" s="206">
        <v>41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488.75</v>
      </c>
      <c r="L41" s="206">
        <v>8.61</v>
      </c>
      <c r="M41" s="206">
        <v>60.02</v>
      </c>
      <c r="N41" s="206">
        <v>48.99</v>
      </c>
      <c r="O41" s="206">
        <v>69.13</v>
      </c>
      <c r="P41" s="206">
        <v>21.25</v>
      </c>
      <c r="Q41" s="206">
        <v>4.3899999999999997</v>
      </c>
      <c r="R41" s="206">
        <v>17.53</v>
      </c>
      <c r="S41" s="206">
        <v>10.94</v>
      </c>
      <c r="T41" s="206">
        <v>0</v>
      </c>
      <c r="U41" s="206">
        <v>39.090000000000003</v>
      </c>
      <c r="V41" s="206">
        <v>7.62</v>
      </c>
      <c r="W41" s="206">
        <v>17.84</v>
      </c>
      <c r="X41" s="206">
        <v>61.94</v>
      </c>
      <c r="Y41" s="206">
        <v>0</v>
      </c>
      <c r="Z41" s="206">
        <v>112.71</v>
      </c>
      <c r="AA41" s="206">
        <v>37.880000000000003</v>
      </c>
      <c r="AB41" s="206">
        <v>0</v>
      </c>
      <c r="AC41" s="206">
        <v>14.67</v>
      </c>
      <c r="AD41" s="206">
        <v>0</v>
      </c>
      <c r="AE41" s="206">
        <v>0</v>
      </c>
      <c r="AF41" s="206">
        <v>0</v>
      </c>
      <c r="AG41" s="206">
        <v>41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488.75</v>
      </c>
      <c r="L42" s="206">
        <v>8.61</v>
      </c>
      <c r="M42" s="206">
        <v>60.02</v>
      </c>
      <c r="N42" s="206">
        <v>48.99</v>
      </c>
      <c r="O42" s="206">
        <v>69.13</v>
      </c>
      <c r="P42" s="206">
        <v>21.25</v>
      </c>
      <c r="Q42" s="206">
        <v>4.3899999999999997</v>
      </c>
      <c r="R42" s="206">
        <v>17.53</v>
      </c>
      <c r="S42" s="206">
        <v>10.94</v>
      </c>
      <c r="T42" s="206">
        <v>0</v>
      </c>
      <c r="U42" s="206">
        <v>39.090000000000003</v>
      </c>
      <c r="V42" s="206">
        <v>7.62</v>
      </c>
      <c r="W42" s="206">
        <v>17.84</v>
      </c>
      <c r="X42" s="206">
        <v>61.94</v>
      </c>
      <c r="Y42" s="206">
        <v>0</v>
      </c>
      <c r="Z42" s="206">
        <v>112.71</v>
      </c>
      <c r="AA42" s="206">
        <v>37.880000000000003</v>
      </c>
      <c r="AB42" s="206">
        <v>0</v>
      </c>
      <c r="AC42" s="206">
        <v>14.67</v>
      </c>
      <c r="AD42" s="206">
        <v>0</v>
      </c>
      <c r="AE42" s="206">
        <v>0</v>
      </c>
      <c r="AF42" s="206">
        <v>0</v>
      </c>
      <c r="AG42" s="206">
        <v>41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488.75</v>
      </c>
      <c r="L43" s="206">
        <v>8.61</v>
      </c>
      <c r="M43" s="206">
        <v>60.02</v>
      </c>
      <c r="N43" s="206">
        <v>48.99</v>
      </c>
      <c r="O43" s="206">
        <v>69.13</v>
      </c>
      <c r="P43" s="206">
        <v>21.25</v>
      </c>
      <c r="Q43" s="206">
        <v>4.3899999999999997</v>
      </c>
      <c r="R43" s="206">
        <v>17.53</v>
      </c>
      <c r="S43" s="206">
        <v>10.94</v>
      </c>
      <c r="T43" s="206">
        <v>0</v>
      </c>
      <c r="U43" s="206">
        <v>39.380000000000003</v>
      </c>
      <c r="V43" s="206">
        <v>7.62</v>
      </c>
      <c r="W43" s="206">
        <v>17.84</v>
      </c>
      <c r="X43" s="206">
        <v>61.94</v>
      </c>
      <c r="Y43" s="206">
        <v>0</v>
      </c>
      <c r="Z43" s="206">
        <v>112.71</v>
      </c>
      <c r="AA43" s="206">
        <v>37.880000000000003</v>
      </c>
      <c r="AB43" s="206">
        <v>0</v>
      </c>
      <c r="AC43" s="206">
        <v>14.67</v>
      </c>
      <c r="AD43" s="206">
        <v>0</v>
      </c>
      <c r="AE43" s="206">
        <v>0</v>
      </c>
      <c r="AF43" s="206">
        <v>0</v>
      </c>
      <c r="AG43" s="206">
        <v>41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488.75</v>
      </c>
      <c r="L44" s="206">
        <v>8.61</v>
      </c>
      <c r="M44" s="206">
        <v>60.02</v>
      </c>
      <c r="N44" s="206">
        <v>48.99</v>
      </c>
      <c r="O44" s="206">
        <v>69.13</v>
      </c>
      <c r="P44" s="206">
        <v>21.25</v>
      </c>
      <c r="Q44" s="206">
        <v>4.3899999999999997</v>
      </c>
      <c r="R44" s="206">
        <v>17.53</v>
      </c>
      <c r="S44" s="206">
        <v>10.94</v>
      </c>
      <c r="T44" s="206">
        <v>0</v>
      </c>
      <c r="U44" s="206">
        <v>39.409999999999997</v>
      </c>
      <c r="V44" s="206">
        <v>7.62</v>
      </c>
      <c r="W44" s="206">
        <v>17.84</v>
      </c>
      <c r="X44" s="206">
        <v>61.94</v>
      </c>
      <c r="Y44" s="206">
        <v>0</v>
      </c>
      <c r="Z44" s="206">
        <v>112.71</v>
      </c>
      <c r="AA44" s="206">
        <v>37.880000000000003</v>
      </c>
      <c r="AB44" s="206">
        <v>0</v>
      </c>
      <c r="AC44" s="206">
        <v>14.67</v>
      </c>
      <c r="AD44" s="206">
        <v>0</v>
      </c>
      <c r="AE44" s="206">
        <v>0</v>
      </c>
      <c r="AF44" s="206">
        <v>0</v>
      </c>
      <c r="AG44" s="206">
        <v>41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488.75</v>
      </c>
      <c r="L45" s="206">
        <v>8.61</v>
      </c>
      <c r="M45" s="206">
        <v>60.02</v>
      </c>
      <c r="N45" s="206">
        <v>48.99</v>
      </c>
      <c r="O45" s="206">
        <v>69.13</v>
      </c>
      <c r="P45" s="206">
        <v>21.25</v>
      </c>
      <c r="Q45" s="206">
        <v>4.3899999999999997</v>
      </c>
      <c r="R45" s="206">
        <v>17.53</v>
      </c>
      <c r="S45" s="206">
        <v>10.94</v>
      </c>
      <c r="T45" s="206">
        <v>0</v>
      </c>
      <c r="U45" s="206">
        <v>39.409999999999997</v>
      </c>
      <c r="V45" s="206">
        <v>7.62</v>
      </c>
      <c r="W45" s="206">
        <v>17.84</v>
      </c>
      <c r="X45" s="206">
        <v>61.94</v>
      </c>
      <c r="Y45" s="206">
        <v>0</v>
      </c>
      <c r="Z45" s="206">
        <v>112.71</v>
      </c>
      <c r="AA45" s="206">
        <v>37.880000000000003</v>
      </c>
      <c r="AB45" s="206">
        <v>0</v>
      </c>
      <c r="AC45" s="206">
        <v>14.67</v>
      </c>
      <c r="AD45" s="206">
        <v>0</v>
      </c>
      <c r="AE45" s="206">
        <v>0</v>
      </c>
      <c r="AF45" s="206">
        <v>0</v>
      </c>
      <c r="AG45" s="206">
        <v>41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488.75</v>
      </c>
      <c r="L46" s="206">
        <v>8.61</v>
      </c>
      <c r="M46" s="206">
        <v>60.02</v>
      </c>
      <c r="N46" s="206">
        <v>48.99</v>
      </c>
      <c r="O46" s="206">
        <v>69.13</v>
      </c>
      <c r="P46" s="206">
        <v>21.25</v>
      </c>
      <c r="Q46" s="206">
        <v>4.3899999999999997</v>
      </c>
      <c r="R46" s="206">
        <v>17.53</v>
      </c>
      <c r="S46" s="206">
        <v>10.94</v>
      </c>
      <c r="T46" s="206">
        <v>0</v>
      </c>
      <c r="U46" s="206">
        <v>39.409999999999997</v>
      </c>
      <c r="V46" s="206">
        <v>7.62</v>
      </c>
      <c r="W46" s="206">
        <v>17.84</v>
      </c>
      <c r="X46" s="206">
        <v>61.94</v>
      </c>
      <c r="Y46" s="206">
        <v>0</v>
      </c>
      <c r="Z46" s="206">
        <v>112.71</v>
      </c>
      <c r="AA46" s="206">
        <v>37.880000000000003</v>
      </c>
      <c r="AB46" s="206">
        <v>0</v>
      </c>
      <c r="AC46" s="206">
        <v>14.67</v>
      </c>
      <c r="AD46" s="206">
        <v>0</v>
      </c>
      <c r="AE46" s="206">
        <v>0</v>
      </c>
      <c r="AF46" s="206">
        <v>0</v>
      </c>
      <c r="AG46" s="206">
        <v>41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488.75</v>
      </c>
      <c r="L47" s="206">
        <v>8.61</v>
      </c>
      <c r="M47" s="206">
        <v>60.02</v>
      </c>
      <c r="N47" s="206">
        <v>48.99</v>
      </c>
      <c r="O47" s="206">
        <v>69.13</v>
      </c>
      <c r="P47" s="206">
        <v>21.25</v>
      </c>
      <c r="Q47" s="206">
        <v>4.3899999999999997</v>
      </c>
      <c r="R47" s="206">
        <v>17.53</v>
      </c>
      <c r="S47" s="206">
        <v>10.94</v>
      </c>
      <c r="T47" s="206">
        <v>0</v>
      </c>
      <c r="U47" s="206">
        <v>39.409999999999997</v>
      </c>
      <c r="V47" s="206">
        <v>7.62</v>
      </c>
      <c r="W47" s="206">
        <v>17.84</v>
      </c>
      <c r="X47" s="206">
        <v>61.94</v>
      </c>
      <c r="Y47" s="206">
        <v>0</v>
      </c>
      <c r="Z47" s="206">
        <v>112.71</v>
      </c>
      <c r="AA47" s="206">
        <v>37.880000000000003</v>
      </c>
      <c r="AB47" s="206">
        <v>0</v>
      </c>
      <c r="AC47" s="206">
        <v>14.67</v>
      </c>
      <c r="AD47" s="206">
        <v>0</v>
      </c>
      <c r="AE47" s="206">
        <v>0</v>
      </c>
      <c r="AF47" s="206">
        <v>0</v>
      </c>
      <c r="AG47" s="206">
        <v>41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488.75</v>
      </c>
      <c r="L48" s="206">
        <v>8.61</v>
      </c>
      <c r="M48" s="206">
        <v>60.02</v>
      </c>
      <c r="N48" s="206">
        <v>48.99</v>
      </c>
      <c r="O48" s="206">
        <v>69.13</v>
      </c>
      <c r="P48" s="206">
        <v>21.25</v>
      </c>
      <c r="Q48" s="206">
        <v>4.3899999999999997</v>
      </c>
      <c r="R48" s="206">
        <v>17.53</v>
      </c>
      <c r="S48" s="206">
        <v>10.94</v>
      </c>
      <c r="T48" s="206">
        <v>0</v>
      </c>
      <c r="U48" s="206">
        <v>39.409999999999997</v>
      </c>
      <c r="V48" s="206">
        <v>7.62</v>
      </c>
      <c r="W48" s="206">
        <v>17.84</v>
      </c>
      <c r="X48" s="206">
        <v>61.94</v>
      </c>
      <c r="Y48" s="206">
        <v>0</v>
      </c>
      <c r="Z48" s="206">
        <v>112.71</v>
      </c>
      <c r="AA48" s="206">
        <v>37.880000000000003</v>
      </c>
      <c r="AB48" s="206">
        <v>0</v>
      </c>
      <c r="AC48" s="206">
        <v>14.67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467.3</v>
      </c>
      <c r="L49" s="206">
        <v>8.23</v>
      </c>
      <c r="M49" s="206">
        <v>60.02</v>
      </c>
      <c r="N49" s="206">
        <v>48.99</v>
      </c>
      <c r="O49" s="206">
        <v>66.099999999999994</v>
      </c>
      <c r="P49" s="206">
        <v>20.32</v>
      </c>
      <c r="Q49" s="206">
        <v>4.2</v>
      </c>
      <c r="R49" s="206">
        <v>17.53</v>
      </c>
      <c r="S49" s="206">
        <v>10.94</v>
      </c>
      <c r="T49" s="206">
        <v>0</v>
      </c>
      <c r="U49" s="206">
        <v>39.409999999999997</v>
      </c>
      <c r="V49" s="206">
        <v>7.62</v>
      </c>
      <c r="W49" s="206">
        <v>17.84</v>
      </c>
      <c r="X49" s="206">
        <v>61.94</v>
      </c>
      <c r="Y49" s="206">
        <v>0</v>
      </c>
      <c r="Z49" s="206">
        <v>112.71</v>
      </c>
      <c r="AA49" s="206">
        <v>37.880000000000003</v>
      </c>
      <c r="AB49" s="206">
        <v>0</v>
      </c>
      <c r="AC49" s="206">
        <v>14.67</v>
      </c>
      <c r="AD49" s="206">
        <v>0</v>
      </c>
      <c r="AE49" s="206">
        <v>0</v>
      </c>
      <c r="AF49" s="206">
        <v>0</v>
      </c>
      <c r="AG49" s="206">
        <v>0</v>
      </c>
      <c r="AH49" s="206">
        <v>25.46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467.3</v>
      </c>
      <c r="L50" s="206">
        <v>8.23</v>
      </c>
      <c r="M50" s="206">
        <v>60.02</v>
      </c>
      <c r="N50" s="206">
        <v>48.99</v>
      </c>
      <c r="O50" s="206">
        <v>66.099999999999994</v>
      </c>
      <c r="P50" s="206">
        <v>20.32</v>
      </c>
      <c r="Q50" s="206">
        <v>4.2</v>
      </c>
      <c r="R50" s="206">
        <v>17.53</v>
      </c>
      <c r="S50" s="206">
        <v>10.94</v>
      </c>
      <c r="T50" s="206">
        <v>0</v>
      </c>
      <c r="U50" s="206">
        <v>39.409999999999997</v>
      </c>
      <c r="V50" s="206">
        <v>7.62</v>
      </c>
      <c r="W50" s="206">
        <v>17.84</v>
      </c>
      <c r="X50" s="206">
        <v>61.94</v>
      </c>
      <c r="Y50" s="206">
        <v>0</v>
      </c>
      <c r="Z50" s="206">
        <v>112.71</v>
      </c>
      <c r="AA50" s="206">
        <v>37.880000000000003</v>
      </c>
      <c r="AB50" s="206">
        <v>0</v>
      </c>
      <c r="AC50" s="206">
        <v>14.67</v>
      </c>
      <c r="AD50" s="206">
        <v>0</v>
      </c>
      <c r="AE50" s="206">
        <v>0</v>
      </c>
      <c r="AF50" s="206">
        <v>0</v>
      </c>
      <c r="AG50" s="206">
        <v>0</v>
      </c>
      <c r="AH50" s="206">
        <v>25.46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374.82</v>
      </c>
      <c r="L51" s="206">
        <v>0</v>
      </c>
      <c r="M51" s="206">
        <v>60.02</v>
      </c>
      <c r="N51" s="206">
        <v>48.99</v>
      </c>
      <c r="O51" s="206">
        <v>69.12</v>
      </c>
      <c r="P51" s="206">
        <v>20.54</v>
      </c>
      <c r="Q51" s="206">
        <v>4.3600000000000003</v>
      </c>
      <c r="R51" s="206">
        <v>17.53</v>
      </c>
      <c r="S51" s="206">
        <v>10.94</v>
      </c>
      <c r="T51" s="206">
        <v>0</v>
      </c>
      <c r="U51" s="206">
        <v>39.409999999999997</v>
      </c>
      <c r="V51" s="206">
        <v>7.62</v>
      </c>
      <c r="W51" s="206">
        <v>17.84</v>
      </c>
      <c r="X51" s="206">
        <v>61.94</v>
      </c>
      <c r="Y51" s="206">
        <v>0</v>
      </c>
      <c r="Z51" s="206">
        <v>112.71</v>
      </c>
      <c r="AA51" s="206">
        <v>37.880000000000003</v>
      </c>
      <c r="AB51" s="206">
        <v>0</v>
      </c>
      <c r="AC51" s="206">
        <v>14.67</v>
      </c>
      <c r="AD51" s="206">
        <v>0</v>
      </c>
      <c r="AE51" s="206">
        <v>0</v>
      </c>
      <c r="AF51" s="206">
        <v>0</v>
      </c>
      <c r="AG51" s="206">
        <v>0</v>
      </c>
      <c r="AH51" s="206">
        <v>25.46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382.34</v>
      </c>
      <c r="L52" s="206">
        <v>0</v>
      </c>
      <c r="M52" s="206">
        <v>60.02</v>
      </c>
      <c r="N52" s="206">
        <v>48.99</v>
      </c>
      <c r="O52" s="206">
        <v>69.13</v>
      </c>
      <c r="P52" s="206">
        <v>20.54</v>
      </c>
      <c r="Q52" s="206">
        <v>4.3600000000000003</v>
      </c>
      <c r="R52" s="206">
        <v>17.53</v>
      </c>
      <c r="S52" s="206">
        <v>10.94</v>
      </c>
      <c r="T52" s="206">
        <v>0</v>
      </c>
      <c r="U52" s="206">
        <v>39.409999999999997</v>
      </c>
      <c r="V52" s="206">
        <v>7.62</v>
      </c>
      <c r="W52" s="206">
        <v>17.84</v>
      </c>
      <c r="X52" s="206">
        <v>61.94</v>
      </c>
      <c r="Y52" s="206">
        <v>0</v>
      </c>
      <c r="Z52" s="206">
        <v>112.71</v>
      </c>
      <c r="AA52" s="206">
        <v>37.880000000000003</v>
      </c>
      <c r="AB52" s="206">
        <v>0</v>
      </c>
      <c r="AC52" s="206">
        <v>14.67</v>
      </c>
      <c r="AD52" s="206">
        <v>0</v>
      </c>
      <c r="AE52" s="206">
        <v>0</v>
      </c>
      <c r="AF52" s="206">
        <v>0</v>
      </c>
      <c r="AG52" s="206">
        <v>0</v>
      </c>
      <c r="AH52" s="206">
        <v>25.46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389.24</v>
      </c>
      <c r="L53" s="206">
        <v>0</v>
      </c>
      <c r="M53" s="206">
        <v>60.02</v>
      </c>
      <c r="N53" s="206">
        <v>48.99</v>
      </c>
      <c r="O53" s="206">
        <v>69.13</v>
      </c>
      <c r="P53" s="206">
        <v>20.54</v>
      </c>
      <c r="Q53" s="206">
        <v>4.3600000000000003</v>
      </c>
      <c r="R53" s="206">
        <v>17.53</v>
      </c>
      <c r="S53" s="206">
        <v>10.94</v>
      </c>
      <c r="T53" s="206">
        <v>0</v>
      </c>
      <c r="U53" s="206">
        <v>39.409999999999997</v>
      </c>
      <c r="V53" s="206">
        <v>7.62</v>
      </c>
      <c r="W53" s="206">
        <v>17.84</v>
      </c>
      <c r="X53" s="206">
        <v>61.94</v>
      </c>
      <c r="Y53" s="206">
        <v>0</v>
      </c>
      <c r="Z53" s="206">
        <v>112.71</v>
      </c>
      <c r="AA53" s="206">
        <v>37.880000000000003</v>
      </c>
      <c r="AB53" s="206">
        <v>0</v>
      </c>
      <c r="AC53" s="206">
        <v>14.67</v>
      </c>
      <c r="AD53" s="206">
        <v>0</v>
      </c>
      <c r="AE53" s="206">
        <v>0</v>
      </c>
      <c r="AF53" s="206">
        <v>0</v>
      </c>
      <c r="AG53" s="206">
        <v>0</v>
      </c>
      <c r="AH53" s="206">
        <v>25.46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374.13</v>
      </c>
      <c r="L54" s="206">
        <v>0</v>
      </c>
      <c r="M54" s="206">
        <v>60.02</v>
      </c>
      <c r="N54" s="206">
        <v>48.99</v>
      </c>
      <c r="O54" s="206">
        <v>69.13</v>
      </c>
      <c r="P54" s="206">
        <v>20.54</v>
      </c>
      <c r="Q54" s="206">
        <v>4.3600000000000003</v>
      </c>
      <c r="R54" s="206">
        <v>17.53</v>
      </c>
      <c r="S54" s="206">
        <v>10.94</v>
      </c>
      <c r="T54" s="206">
        <v>0</v>
      </c>
      <c r="U54" s="206">
        <v>39.409999999999997</v>
      </c>
      <c r="V54" s="206">
        <v>7.62</v>
      </c>
      <c r="W54" s="206">
        <v>17.84</v>
      </c>
      <c r="X54" s="206">
        <v>61.94</v>
      </c>
      <c r="Y54" s="206">
        <v>0</v>
      </c>
      <c r="Z54" s="206">
        <v>112.71</v>
      </c>
      <c r="AA54" s="206">
        <v>37.880000000000003</v>
      </c>
      <c r="AB54" s="206">
        <v>0</v>
      </c>
      <c r="AC54" s="206">
        <v>14.67</v>
      </c>
      <c r="AD54" s="206">
        <v>0</v>
      </c>
      <c r="AE54" s="206">
        <v>0</v>
      </c>
      <c r="AF54" s="206">
        <v>0</v>
      </c>
      <c r="AG54" s="206">
        <v>41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368.88</v>
      </c>
      <c r="L55" s="206">
        <v>0</v>
      </c>
      <c r="M55" s="206">
        <v>60.02</v>
      </c>
      <c r="N55" s="206">
        <v>48.99</v>
      </c>
      <c r="O55" s="206">
        <v>69.13</v>
      </c>
      <c r="P55" s="206">
        <v>20.54</v>
      </c>
      <c r="Q55" s="206">
        <v>4.3600000000000003</v>
      </c>
      <c r="R55" s="206">
        <v>17.53</v>
      </c>
      <c r="S55" s="206">
        <v>10.94</v>
      </c>
      <c r="T55" s="206">
        <v>0</v>
      </c>
      <c r="U55" s="206">
        <v>39.409999999999997</v>
      </c>
      <c r="V55" s="206">
        <v>7.62</v>
      </c>
      <c r="W55" s="206">
        <v>18.23</v>
      </c>
      <c r="X55" s="206">
        <v>61.94</v>
      </c>
      <c r="Y55" s="206">
        <v>0</v>
      </c>
      <c r="Z55" s="206">
        <v>112.71</v>
      </c>
      <c r="AA55" s="206">
        <v>37.880000000000003</v>
      </c>
      <c r="AB55" s="206">
        <v>0</v>
      </c>
      <c r="AC55" s="206">
        <v>14.67</v>
      </c>
      <c r="AD55" s="206">
        <v>0</v>
      </c>
      <c r="AE55" s="206">
        <v>0</v>
      </c>
      <c r="AF55" s="206">
        <v>0</v>
      </c>
      <c r="AG55" s="206">
        <v>41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372.04</v>
      </c>
      <c r="L56" s="206">
        <v>0</v>
      </c>
      <c r="M56" s="206">
        <v>60.02</v>
      </c>
      <c r="N56" s="206">
        <v>48.99</v>
      </c>
      <c r="O56" s="206">
        <v>69.13</v>
      </c>
      <c r="P56" s="206">
        <v>20.54</v>
      </c>
      <c r="Q56" s="206">
        <v>4.3600000000000003</v>
      </c>
      <c r="R56" s="206">
        <v>17.53</v>
      </c>
      <c r="S56" s="206">
        <v>10.94</v>
      </c>
      <c r="T56" s="206">
        <v>0</v>
      </c>
      <c r="U56" s="206">
        <v>39.409999999999997</v>
      </c>
      <c r="V56" s="206">
        <v>7.62</v>
      </c>
      <c r="W56" s="206">
        <v>18.23</v>
      </c>
      <c r="X56" s="206">
        <v>61.94</v>
      </c>
      <c r="Y56" s="206">
        <v>0</v>
      </c>
      <c r="Z56" s="206">
        <v>112.71</v>
      </c>
      <c r="AA56" s="206">
        <v>37.880000000000003</v>
      </c>
      <c r="AB56" s="206">
        <v>0</v>
      </c>
      <c r="AC56" s="206">
        <v>14.67</v>
      </c>
      <c r="AD56" s="206">
        <v>0</v>
      </c>
      <c r="AE56" s="206">
        <v>0</v>
      </c>
      <c r="AF56" s="206">
        <v>0</v>
      </c>
      <c r="AG56" s="206">
        <v>41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377.3</v>
      </c>
      <c r="L57" s="206">
        <v>0</v>
      </c>
      <c r="M57" s="206">
        <v>60.02</v>
      </c>
      <c r="N57" s="206">
        <v>48.99</v>
      </c>
      <c r="O57" s="206">
        <v>69.13</v>
      </c>
      <c r="P57" s="206">
        <v>20.54</v>
      </c>
      <c r="Q57" s="206">
        <v>4.3600000000000003</v>
      </c>
      <c r="R57" s="206">
        <v>17.53</v>
      </c>
      <c r="S57" s="206">
        <v>10.94</v>
      </c>
      <c r="T57" s="206">
        <v>0</v>
      </c>
      <c r="U57" s="206">
        <v>39.409999999999997</v>
      </c>
      <c r="V57" s="206">
        <v>7.62</v>
      </c>
      <c r="W57" s="206">
        <v>18.23</v>
      </c>
      <c r="X57" s="206">
        <v>61.94</v>
      </c>
      <c r="Y57" s="206">
        <v>0</v>
      </c>
      <c r="Z57" s="206">
        <v>112.71</v>
      </c>
      <c r="AA57" s="206">
        <v>37.880000000000003</v>
      </c>
      <c r="AB57" s="206">
        <v>0</v>
      </c>
      <c r="AC57" s="206">
        <v>14.67</v>
      </c>
      <c r="AD57" s="206">
        <v>0</v>
      </c>
      <c r="AE57" s="206">
        <v>0</v>
      </c>
      <c r="AF57" s="206">
        <v>0</v>
      </c>
      <c r="AG57" s="206">
        <v>41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383.26</v>
      </c>
      <c r="L58" s="206">
        <v>0</v>
      </c>
      <c r="M58" s="206">
        <v>60.02</v>
      </c>
      <c r="N58" s="206">
        <v>48.99</v>
      </c>
      <c r="O58" s="206">
        <v>69.13</v>
      </c>
      <c r="P58" s="206">
        <v>20.54</v>
      </c>
      <c r="Q58" s="206">
        <v>4.3600000000000003</v>
      </c>
      <c r="R58" s="206">
        <v>17.53</v>
      </c>
      <c r="S58" s="206">
        <v>10.94</v>
      </c>
      <c r="T58" s="206">
        <v>0</v>
      </c>
      <c r="U58" s="206">
        <v>39.409999999999997</v>
      </c>
      <c r="V58" s="206">
        <v>7.62</v>
      </c>
      <c r="W58" s="206">
        <v>18.23</v>
      </c>
      <c r="X58" s="206">
        <v>61.94</v>
      </c>
      <c r="Y58" s="206">
        <v>0</v>
      </c>
      <c r="Z58" s="206">
        <v>112.71</v>
      </c>
      <c r="AA58" s="206">
        <v>37.880000000000003</v>
      </c>
      <c r="AB58" s="206">
        <v>0</v>
      </c>
      <c r="AC58" s="206">
        <v>14.67</v>
      </c>
      <c r="AD58" s="206">
        <v>0</v>
      </c>
      <c r="AE58" s="206">
        <v>0</v>
      </c>
      <c r="AF58" s="206">
        <v>0</v>
      </c>
      <c r="AG58" s="206">
        <v>41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385.69</v>
      </c>
      <c r="L59" s="206">
        <v>0</v>
      </c>
      <c r="M59" s="206">
        <v>60.02</v>
      </c>
      <c r="N59" s="206">
        <v>48.99</v>
      </c>
      <c r="O59" s="206">
        <v>69.13</v>
      </c>
      <c r="P59" s="206">
        <v>20.54</v>
      </c>
      <c r="Q59" s="206">
        <v>4.3600000000000003</v>
      </c>
      <c r="R59" s="206">
        <v>17.53</v>
      </c>
      <c r="S59" s="206">
        <v>10.94</v>
      </c>
      <c r="T59" s="206">
        <v>0</v>
      </c>
      <c r="U59" s="206">
        <v>39.409999999999997</v>
      </c>
      <c r="V59" s="206">
        <v>7.62</v>
      </c>
      <c r="W59" s="206">
        <v>18.23</v>
      </c>
      <c r="X59" s="206">
        <v>61.94</v>
      </c>
      <c r="Y59" s="206">
        <v>0</v>
      </c>
      <c r="Z59" s="206">
        <v>112.71</v>
      </c>
      <c r="AA59" s="206">
        <v>37.880000000000003</v>
      </c>
      <c r="AB59" s="206">
        <v>0</v>
      </c>
      <c r="AC59" s="206">
        <v>14.67</v>
      </c>
      <c r="AD59" s="206">
        <v>0</v>
      </c>
      <c r="AE59" s="206">
        <v>0</v>
      </c>
      <c r="AF59" s="206">
        <v>0</v>
      </c>
      <c r="AG59" s="206">
        <v>41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393.88</v>
      </c>
      <c r="L60" s="206">
        <v>0</v>
      </c>
      <c r="M60" s="206">
        <v>60.02</v>
      </c>
      <c r="N60" s="206">
        <v>48.99</v>
      </c>
      <c r="O60" s="206">
        <v>69.13</v>
      </c>
      <c r="P60" s="206">
        <v>20.54</v>
      </c>
      <c r="Q60" s="206">
        <v>4.3600000000000003</v>
      </c>
      <c r="R60" s="206">
        <v>17.53</v>
      </c>
      <c r="S60" s="206">
        <v>10.94</v>
      </c>
      <c r="T60" s="206">
        <v>0</v>
      </c>
      <c r="U60" s="206">
        <v>39.409999999999997</v>
      </c>
      <c r="V60" s="206">
        <v>7.62</v>
      </c>
      <c r="W60" s="206">
        <v>18.23</v>
      </c>
      <c r="X60" s="206">
        <v>61.94</v>
      </c>
      <c r="Y60" s="206">
        <v>0</v>
      </c>
      <c r="Z60" s="206">
        <v>112.71</v>
      </c>
      <c r="AA60" s="206">
        <v>37.880000000000003</v>
      </c>
      <c r="AB60" s="206">
        <v>0</v>
      </c>
      <c r="AC60" s="206">
        <v>14.67</v>
      </c>
      <c r="AD60" s="206">
        <v>0</v>
      </c>
      <c r="AE60" s="206">
        <v>0</v>
      </c>
      <c r="AF60" s="206">
        <v>0</v>
      </c>
      <c r="AG60" s="206">
        <v>41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385.97</v>
      </c>
      <c r="L61" s="206">
        <v>0</v>
      </c>
      <c r="M61" s="206">
        <v>60.02</v>
      </c>
      <c r="N61" s="206">
        <v>48.99</v>
      </c>
      <c r="O61" s="206">
        <v>69.13</v>
      </c>
      <c r="P61" s="206">
        <v>20.54</v>
      </c>
      <c r="Q61" s="206">
        <v>4.3600000000000003</v>
      </c>
      <c r="R61" s="206">
        <v>17.53</v>
      </c>
      <c r="S61" s="206">
        <v>10.94</v>
      </c>
      <c r="T61" s="206">
        <v>0</v>
      </c>
      <c r="U61" s="206">
        <v>39.409999999999997</v>
      </c>
      <c r="V61" s="206">
        <v>7.62</v>
      </c>
      <c r="W61" s="206">
        <v>18.23</v>
      </c>
      <c r="X61" s="206">
        <v>61.94</v>
      </c>
      <c r="Y61" s="206">
        <v>0</v>
      </c>
      <c r="Z61" s="206">
        <v>112.71</v>
      </c>
      <c r="AA61" s="206">
        <v>37.880000000000003</v>
      </c>
      <c r="AB61" s="206">
        <v>0</v>
      </c>
      <c r="AC61" s="206">
        <v>14.67</v>
      </c>
      <c r="AD61" s="206">
        <v>0</v>
      </c>
      <c r="AE61" s="206">
        <v>0</v>
      </c>
      <c r="AF61" s="206">
        <v>0</v>
      </c>
      <c r="AG61" s="206">
        <v>41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391.79</v>
      </c>
      <c r="L62" s="206">
        <v>0</v>
      </c>
      <c r="M62" s="206">
        <v>60.02</v>
      </c>
      <c r="N62" s="206">
        <v>48.99</v>
      </c>
      <c r="O62" s="206">
        <v>69.13</v>
      </c>
      <c r="P62" s="206">
        <v>20.54</v>
      </c>
      <c r="Q62" s="206">
        <v>4.3600000000000003</v>
      </c>
      <c r="R62" s="206">
        <v>17.53</v>
      </c>
      <c r="S62" s="206">
        <v>10.94</v>
      </c>
      <c r="T62" s="206">
        <v>0</v>
      </c>
      <c r="U62" s="206">
        <v>39.409999999999997</v>
      </c>
      <c r="V62" s="206">
        <v>7.62</v>
      </c>
      <c r="W62" s="206">
        <v>18.23</v>
      </c>
      <c r="X62" s="206">
        <v>61.94</v>
      </c>
      <c r="Y62" s="206">
        <v>0</v>
      </c>
      <c r="Z62" s="206">
        <v>112.71</v>
      </c>
      <c r="AA62" s="206">
        <v>37.880000000000003</v>
      </c>
      <c r="AB62" s="206">
        <v>0</v>
      </c>
      <c r="AC62" s="206">
        <v>14.67</v>
      </c>
      <c r="AD62" s="206">
        <v>0</v>
      </c>
      <c r="AE62" s="206">
        <v>0</v>
      </c>
      <c r="AF62" s="206">
        <v>0</v>
      </c>
      <c r="AG62" s="206">
        <v>41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398.57</v>
      </c>
      <c r="L63" s="206">
        <v>0</v>
      </c>
      <c r="M63" s="206">
        <v>60.02</v>
      </c>
      <c r="N63" s="206">
        <v>48.99</v>
      </c>
      <c r="O63" s="206">
        <v>69.13</v>
      </c>
      <c r="P63" s="206">
        <v>20.54</v>
      </c>
      <c r="Q63" s="206">
        <v>4.3600000000000003</v>
      </c>
      <c r="R63" s="206">
        <v>17.53</v>
      </c>
      <c r="S63" s="206">
        <v>10.94</v>
      </c>
      <c r="T63" s="206">
        <v>0</v>
      </c>
      <c r="U63" s="206">
        <v>39.409999999999997</v>
      </c>
      <c r="V63" s="206">
        <v>7.62</v>
      </c>
      <c r="W63" s="206">
        <v>18.23</v>
      </c>
      <c r="X63" s="206">
        <v>61.94</v>
      </c>
      <c r="Y63" s="206">
        <v>0</v>
      </c>
      <c r="Z63" s="206">
        <v>112.71</v>
      </c>
      <c r="AA63" s="206">
        <v>37.880000000000003</v>
      </c>
      <c r="AB63" s="206">
        <v>0</v>
      </c>
      <c r="AC63" s="206">
        <v>14.67</v>
      </c>
      <c r="AD63" s="206">
        <v>0</v>
      </c>
      <c r="AE63" s="206">
        <v>0</v>
      </c>
      <c r="AF63" s="206">
        <v>0</v>
      </c>
      <c r="AG63" s="206">
        <v>39.04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395.98</v>
      </c>
      <c r="L64" s="206">
        <v>0</v>
      </c>
      <c r="M64" s="206">
        <v>60.02</v>
      </c>
      <c r="N64" s="206">
        <v>48.99</v>
      </c>
      <c r="O64" s="206">
        <v>69.13</v>
      </c>
      <c r="P64" s="206">
        <v>20.54</v>
      </c>
      <c r="Q64" s="206">
        <v>4.3600000000000003</v>
      </c>
      <c r="R64" s="206">
        <v>17.53</v>
      </c>
      <c r="S64" s="206">
        <v>10.94</v>
      </c>
      <c r="T64" s="206">
        <v>0</v>
      </c>
      <c r="U64" s="206">
        <v>39.409999999999997</v>
      </c>
      <c r="V64" s="206">
        <v>7.62</v>
      </c>
      <c r="W64" s="206">
        <v>18.23</v>
      </c>
      <c r="X64" s="206">
        <v>61.94</v>
      </c>
      <c r="Y64" s="206">
        <v>0</v>
      </c>
      <c r="Z64" s="206">
        <v>112.71</v>
      </c>
      <c r="AA64" s="206">
        <v>37.880000000000003</v>
      </c>
      <c r="AB64" s="206">
        <v>0</v>
      </c>
      <c r="AC64" s="206">
        <v>14.67</v>
      </c>
      <c r="AD64" s="206">
        <v>0</v>
      </c>
      <c r="AE64" s="206">
        <v>0</v>
      </c>
      <c r="AF64" s="206">
        <v>0</v>
      </c>
      <c r="AG64" s="206">
        <v>39.04</v>
      </c>
      <c r="AH64" s="206">
        <v>0</v>
      </c>
      <c r="AI64" s="206">
        <v>0</v>
      </c>
      <c r="AJ64" s="206">
        <v>0</v>
      </c>
      <c r="AK64" s="206">
        <v>83.76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390.91</v>
      </c>
      <c r="L65" s="206">
        <v>0</v>
      </c>
      <c r="M65" s="206">
        <v>60.02</v>
      </c>
      <c r="N65" s="206">
        <v>48.99</v>
      </c>
      <c r="O65" s="206">
        <v>69.13</v>
      </c>
      <c r="P65" s="206">
        <v>20.54</v>
      </c>
      <c r="Q65" s="206">
        <v>4.3600000000000003</v>
      </c>
      <c r="R65" s="206">
        <v>17.53</v>
      </c>
      <c r="S65" s="206">
        <v>10.94</v>
      </c>
      <c r="T65" s="206">
        <v>0</v>
      </c>
      <c r="U65" s="206">
        <v>39.409999999999997</v>
      </c>
      <c r="V65" s="206">
        <v>7.62</v>
      </c>
      <c r="W65" s="206">
        <v>18.23</v>
      </c>
      <c r="X65" s="206">
        <v>61.94</v>
      </c>
      <c r="Y65" s="206">
        <v>0</v>
      </c>
      <c r="Z65" s="206">
        <v>112.71</v>
      </c>
      <c r="AA65" s="206">
        <v>37.880000000000003</v>
      </c>
      <c r="AB65" s="206">
        <v>0</v>
      </c>
      <c r="AC65" s="206">
        <v>14.67</v>
      </c>
      <c r="AD65" s="206">
        <v>0</v>
      </c>
      <c r="AE65" s="206">
        <v>0</v>
      </c>
      <c r="AF65" s="206">
        <v>0</v>
      </c>
      <c r="AG65" s="206">
        <v>39.04</v>
      </c>
      <c r="AH65" s="206">
        <v>0</v>
      </c>
      <c r="AI65" s="206">
        <v>0</v>
      </c>
      <c r="AJ65" s="206">
        <v>0</v>
      </c>
      <c r="AK65" s="206">
        <v>83.76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340.13</v>
      </c>
      <c r="L66" s="206">
        <v>0</v>
      </c>
      <c r="M66" s="206">
        <v>60.02</v>
      </c>
      <c r="N66" s="206">
        <v>48.99</v>
      </c>
      <c r="O66" s="206">
        <v>69.13</v>
      </c>
      <c r="P66" s="206">
        <v>20.54</v>
      </c>
      <c r="Q66" s="206">
        <v>4.3600000000000003</v>
      </c>
      <c r="R66" s="206">
        <v>17.53</v>
      </c>
      <c r="S66" s="206">
        <v>10.94</v>
      </c>
      <c r="T66" s="206">
        <v>0</v>
      </c>
      <c r="U66" s="206">
        <v>39.409999999999997</v>
      </c>
      <c r="V66" s="206">
        <v>7.62</v>
      </c>
      <c r="W66" s="206">
        <v>18.23</v>
      </c>
      <c r="X66" s="206">
        <v>61.94</v>
      </c>
      <c r="Y66" s="206">
        <v>0</v>
      </c>
      <c r="Z66" s="206">
        <v>112.71</v>
      </c>
      <c r="AA66" s="206">
        <v>37.880000000000003</v>
      </c>
      <c r="AB66" s="206">
        <v>0</v>
      </c>
      <c r="AC66" s="206">
        <v>14.67</v>
      </c>
      <c r="AD66" s="206">
        <v>0</v>
      </c>
      <c r="AE66" s="206">
        <v>0</v>
      </c>
      <c r="AF66" s="206">
        <v>0</v>
      </c>
      <c r="AG66" s="206">
        <v>39.04</v>
      </c>
      <c r="AH66" s="206">
        <v>0</v>
      </c>
      <c r="AI66" s="206">
        <v>0</v>
      </c>
      <c r="AJ66" s="206">
        <v>0</v>
      </c>
      <c r="AK66" s="206">
        <v>83.76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300.22000000000003</v>
      </c>
      <c r="L67" s="206">
        <v>0</v>
      </c>
      <c r="M67" s="206">
        <v>60.02</v>
      </c>
      <c r="N67" s="206">
        <v>48.99</v>
      </c>
      <c r="O67" s="206">
        <v>69.13</v>
      </c>
      <c r="P67" s="206">
        <v>20.54</v>
      </c>
      <c r="Q67" s="206">
        <v>4.3600000000000003</v>
      </c>
      <c r="R67" s="206">
        <v>17.53</v>
      </c>
      <c r="S67" s="206">
        <v>10.94</v>
      </c>
      <c r="T67" s="206">
        <v>0</v>
      </c>
      <c r="U67" s="206">
        <v>39.409999999999997</v>
      </c>
      <c r="V67" s="206">
        <v>7.62</v>
      </c>
      <c r="W67" s="206">
        <v>18.23</v>
      </c>
      <c r="X67" s="206">
        <v>61.94</v>
      </c>
      <c r="Y67" s="206">
        <v>0</v>
      </c>
      <c r="Z67" s="206">
        <v>112.71</v>
      </c>
      <c r="AA67" s="206">
        <v>37.880000000000003</v>
      </c>
      <c r="AB67" s="206">
        <v>0</v>
      </c>
      <c r="AC67" s="206">
        <v>14.67</v>
      </c>
      <c r="AD67" s="206">
        <v>0</v>
      </c>
      <c r="AE67" s="206">
        <v>0</v>
      </c>
      <c r="AF67" s="206">
        <v>0</v>
      </c>
      <c r="AG67" s="206">
        <v>39.04</v>
      </c>
      <c r="AH67" s="206">
        <v>0</v>
      </c>
      <c r="AI67" s="206">
        <v>0</v>
      </c>
      <c r="AJ67" s="206">
        <v>0</v>
      </c>
      <c r="AK67" s="206">
        <v>75.37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345.32</v>
      </c>
      <c r="L68" s="206">
        <v>0</v>
      </c>
      <c r="M68" s="206">
        <v>60.02</v>
      </c>
      <c r="N68" s="206">
        <v>48.99</v>
      </c>
      <c r="O68" s="206">
        <v>69.13</v>
      </c>
      <c r="P68" s="206">
        <v>20.54</v>
      </c>
      <c r="Q68" s="206">
        <v>4.3600000000000003</v>
      </c>
      <c r="R68" s="206">
        <v>17.53</v>
      </c>
      <c r="S68" s="206">
        <v>10.94</v>
      </c>
      <c r="T68" s="206">
        <v>0</v>
      </c>
      <c r="U68" s="206">
        <v>39.409999999999997</v>
      </c>
      <c r="V68" s="206">
        <v>7.62</v>
      </c>
      <c r="W68" s="206">
        <v>18.23</v>
      </c>
      <c r="X68" s="206">
        <v>61.94</v>
      </c>
      <c r="Y68" s="206">
        <v>0</v>
      </c>
      <c r="Z68" s="206">
        <v>112.71</v>
      </c>
      <c r="AA68" s="206">
        <v>37.880000000000003</v>
      </c>
      <c r="AB68" s="206">
        <v>0</v>
      </c>
      <c r="AC68" s="206">
        <v>14.67</v>
      </c>
      <c r="AD68" s="206">
        <v>0</v>
      </c>
      <c r="AE68" s="206">
        <v>0</v>
      </c>
      <c r="AF68" s="206">
        <v>0</v>
      </c>
      <c r="AG68" s="206">
        <v>39.04</v>
      </c>
      <c r="AH68" s="206">
        <v>0</v>
      </c>
      <c r="AI68" s="206">
        <v>0</v>
      </c>
      <c r="AJ68" s="206">
        <v>0</v>
      </c>
      <c r="AK68" s="206">
        <v>75.37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462.81</v>
      </c>
      <c r="L69" s="206">
        <v>8.61</v>
      </c>
      <c r="M69" s="206">
        <v>60.02</v>
      </c>
      <c r="N69" s="206">
        <v>48.99</v>
      </c>
      <c r="O69" s="206">
        <v>69.13</v>
      </c>
      <c r="P69" s="206">
        <v>20.54</v>
      </c>
      <c r="Q69" s="206">
        <v>4.3600000000000003</v>
      </c>
      <c r="R69" s="206">
        <v>17.53</v>
      </c>
      <c r="S69" s="206">
        <v>10.94</v>
      </c>
      <c r="T69" s="206">
        <v>0</v>
      </c>
      <c r="U69" s="206">
        <v>39.58</v>
      </c>
      <c r="V69" s="206">
        <v>7.62</v>
      </c>
      <c r="W69" s="206">
        <v>18.23</v>
      </c>
      <c r="X69" s="206">
        <v>61.94</v>
      </c>
      <c r="Y69" s="206">
        <v>0</v>
      </c>
      <c r="Z69" s="206">
        <v>112.71</v>
      </c>
      <c r="AA69" s="206">
        <v>37.880000000000003</v>
      </c>
      <c r="AB69" s="206">
        <v>0</v>
      </c>
      <c r="AC69" s="206">
        <v>8.93</v>
      </c>
      <c r="AD69" s="206">
        <v>0</v>
      </c>
      <c r="AE69" s="206">
        <v>0</v>
      </c>
      <c r="AF69" s="206">
        <v>0</v>
      </c>
      <c r="AG69" s="206">
        <v>39.04</v>
      </c>
      <c r="AH69" s="206">
        <v>0</v>
      </c>
      <c r="AI69" s="206">
        <v>0</v>
      </c>
      <c r="AJ69" s="206">
        <v>0</v>
      </c>
      <c r="AK69" s="206">
        <v>75.37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37.479999999999997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488.75</v>
      </c>
      <c r="L70" s="206">
        <v>8.61</v>
      </c>
      <c r="M70" s="206">
        <v>60.02</v>
      </c>
      <c r="N70" s="206">
        <v>48.99</v>
      </c>
      <c r="O70" s="206">
        <v>69.13</v>
      </c>
      <c r="P70" s="206">
        <v>20.54</v>
      </c>
      <c r="Q70" s="206">
        <v>4.3600000000000003</v>
      </c>
      <c r="R70" s="206">
        <v>17.53</v>
      </c>
      <c r="S70" s="206">
        <v>10.94</v>
      </c>
      <c r="T70" s="206">
        <v>0</v>
      </c>
      <c r="U70" s="206">
        <v>39.590000000000003</v>
      </c>
      <c r="V70" s="206">
        <v>7.62</v>
      </c>
      <c r="W70" s="206">
        <v>18.23</v>
      </c>
      <c r="X70" s="206">
        <v>61.94</v>
      </c>
      <c r="Y70" s="206">
        <v>0</v>
      </c>
      <c r="Z70" s="206">
        <v>112.71</v>
      </c>
      <c r="AA70" s="206">
        <v>37.880000000000003</v>
      </c>
      <c r="AB70" s="206">
        <v>0</v>
      </c>
      <c r="AC70" s="206">
        <v>8.93</v>
      </c>
      <c r="AD70" s="206">
        <v>0</v>
      </c>
      <c r="AE70" s="206">
        <v>0</v>
      </c>
      <c r="AF70" s="206">
        <v>0</v>
      </c>
      <c r="AG70" s="206">
        <v>39.04</v>
      </c>
      <c r="AH70" s="206">
        <v>0</v>
      </c>
      <c r="AI70" s="206">
        <v>0</v>
      </c>
      <c r="AJ70" s="206">
        <v>0</v>
      </c>
      <c r="AK70" s="206">
        <v>75.37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19.149999999999999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488.75</v>
      </c>
      <c r="L71" s="206">
        <v>8.61</v>
      </c>
      <c r="M71" s="206">
        <v>60.02</v>
      </c>
      <c r="N71" s="206">
        <v>48.99</v>
      </c>
      <c r="O71" s="206">
        <v>69.13</v>
      </c>
      <c r="P71" s="206">
        <v>20.48</v>
      </c>
      <c r="Q71" s="206">
        <v>4.3600000000000003</v>
      </c>
      <c r="R71" s="206">
        <v>17.53</v>
      </c>
      <c r="S71" s="206">
        <v>10.94</v>
      </c>
      <c r="T71" s="206">
        <v>0</v>
      </c>
      <c r="U71" s="206">
        <v>39.590000000000003</v>
      </c>
      <c r="V71" s="206">
        <v>7.62</v>
      </c>
      <c r="W71" s="206">
        <v>18.23</v>
      </c>
      <c r="X71" s="206">
        <v>61.94</v>
      </c>
      <c r="Y71" s="206">
        <v>0</v>
      </c>
      <c r="Z71" s="206">
        <v>112.71</v>
      </c>
      <c r="AA71" s="206">
        <v>37.880000000000003</v>
      </c>
      <c r="AB71" s="206">
        <v>0</v>
      </c>
      <c r="AC71" s="206">
        <v>14.67</v>
      </c>
      <c r="AD71" s="206">
        <v>0</v>
      </c>
      <c r="AE71" s="206">
        <v>0</v>
      </c>
      <c r="AF71" s="206">
        <v>0</v>
      </c>
      <c r="AG71" s="206">
        <v>39.04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8.58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488.75</v>
      </c>
      <c r="L72" s="206">
        <v>8.61</v>
      </c>
      <c r="M72" s="206">
        <v>60.02</v>
      </c>
      <c r="N72" s="206">
        <v>48.99</v>
      </c>
      <c r="O72" s="206">
        <v>69.13</v>
      </c>
      <c r="P72" s="206">
        <v>20.48</v>
      </c>
      <c r="Q72" s="206">
        <v>4.3600000000000003</v>
      </c>
      <c r="R72" s="206">
        <v>17.53</v>
      </c>
      <c r="S72" s="206">
        <v>10.94</v>
      </c>
      <c r="T72" s="206">
        <v>0</v>
      </c>
      <c r="U72" s="206">
        <v>39.590000000000003</v>
      </c>
      <c r="V72" s="206">
        <v>7.62</v>
      </c>
      <c r="W72" s="206">
        <v>18.23</v>
      </c>
      <c r="X72" s="206">
        <v>61.94</v>
      </c>
      <c r="Y72" s="206">
        <v>0</v>
      </c>
      <c r="Z72" s="206">
        <v>112.71</v>
      </c>
      <c r="AA72" s="206">
        <v>37.880000000000003</v>
      </c>
      <c r="AB72" s="206">
        <v>0</v>
      </c>
      <c r="AC72" s="206">
        <v>14.67</v>
      </c>
      <c r="AD72" s="206">
        <v>0</v>
      </c>
      <c r="AE72" s="206">
        <v>0</v>
      </c>
      <c r="AF72" s="206">
        <v>0</v>
      </c>
      <c r="AG72" s="206">
        <v>39.04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488.75</v>
      </c>
      <c r="L73" s="206">
        <v>8.61</v>
      </c>
      <c r="M73" s="206">
        <v>60.02</v>
      </c>
      <c r="N73" s="206">
        <v>48.99</v>
      </c>
      <c r="O73" s="206">
        <v>69.13</v>
      </c>
      <c r="P73" s="206">
        <v>20.41</v>
      </c>
      <c r="Q73" s="206">
        <v>4.3600000000000003</v>
      </c>
      <c r="R73" s="206">
        <v>17.53</v>
      </c>
      <c r="S73" s="206">
        <v>10.94</v>
      </c>
      <c r="T73" s="206">
        <v>0</v>
      </c>
      <c r="U73" s="206">
        <v>39.590000000000003</v>
      </c>
      <c r="V73" s="206">
        <v>7.62</v>
      </c>
      <c r="W73" s="206">
        <v>18.23</v>
      </c>
      <c r="X73" s="206">
        <v>61.94</v>
      </c>
      <c r="Y73" s="206">
        <v>0</v>
      </c>
      <c r="Z73" s="206">
        <v>112.71</v>
      </c>
      <c r="AA73" s="206">
        <v>37.880000000000003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39.04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488.75</v>
      </c>
      <c r="L74" s="206">
        <v>8.61</v>
      </c>
      <c r="M74" s="206">
        <v>60.02</v>
      </c>
      <c r="N74" s="206">
        <v>48.99</v>
      </c>
      <c r="O74" s="206">
        <v>69.13</v>
      </c>
      <c r="P74" s="206">
        <v>20.41</v>
      </c>
      <c r="Q74" s="206">
        <v>4.3600000000000003</v>
      </c>
      <c r="R74" s="206">
        <v>17.53</v>
      </c>
      <c r="S74" s="206">
        <v>10.94</v>
      </c>
      <c r="T74" s="206">
        <v>0</v>
      </c>
      <c r="U74" s="206">
        <v>39.590000000000003</v>
      </c>
      <c r="V74" s="206">
        <v>7.62</v>
      </c>
      <c r="W74" s="206">
        <v>18.23</v>
      </c>
      <c r="X74" s="206">
        <v>61.94</v>
      </c>
      <c r="Y74" s="206">
        <v>0</v>
      </c>
      <c r="Z74" s="206">
        <v>112.71</v>
      </c>
      <c r="AA74" s="206">
        <v>37.880000000000003</v>
      </c>
      <c r="AB74" s="206">
        <v>0</v>
      </c>
      <c r="AC74" s="206">
        <v>15.62</v>
      </c>
      <c r="AD74" s="206">
        <v>0</v>
      </c>
      <c r="AE74" s="206">
        <v>0</v>
      </c>
      <c r="AF74" s="206">
        <v>0</v>
      </c>
      <c r="AG74" s="206">
        <v>39.04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488.75</v>
      </c>
      <c r="L75" s="206">
        <v>8.61</v>
      </c>
      <c r="M75" s="206">
        <v>60.02</v>
      </c>
      <c r="N75" s="206">
        <v>48.99</v>
      </c>
      <c r="O75" s="206">
        <v>69.13</v>
      </c>
      <c r="P75" s="206">
        <v>20.41</v>
      </c>
      <c r="Q75" s="206">
        <v>4.3600000000000003</v>
      </c>
      <c r="R75" s="206">
        <v>17.53</v>
      </c>
      <c r="S75" s="206">
        <v>10.94</v>
      </c>
      <c r="T75" s="206">
        <v>0</v>
      </c>
      <c r="U75" s="206">
        <v>39.590000000000003</v>
      </c>
      <c r="V75" s="206">
        <v>7.62</v>
      </c>
      <c r="W75" s="206">
        <v>18.23</v>
      </c>
      <c r="X75" s="206">
        <v>61.94</v>
      </c>
      <c r="Y75" s="206">
        <v>0</v>
      </c>
      <c r="Z75" s="206">
        <v>112.71</v>
      </c>
      <c r="AA75" s="206">
        <v>37.880000000000003</v>
      </c>
      <c r="AB75" s="206">
        <v>0</v>
      </c>
      <c r="AC75" s="206">
        <v>15.62</v>
      </c>
      <c r="AD75" s="206">
        <v>0</v>
      </c>
      <c r="AE75" s="206">
        <v>0</v>
      </c>
      <c r="AF75" s="206">
        <v>0</v>
      </c>
      <c r="AG75" s="206">
        <v>39.04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488.75</v>
      </c>
      <c r="L76" s="206">
        <v>8.61</v>
      </c>
      <c r="M76" s="206">
        <v>60.02</v>
      </c>
      <c r="N76" s="206">
        <v>48.99</v>
      </c>
      <c r="O76" s="206">
        <v>69.13</v>
      </c>
      <c r="P76" s="206">
        <v>20.41</v>
      </c>
      <c r="Q76" s="206">
        <v>4.3600000000000003</v>
      </c>
      <c r="R76" s="206">
        <v>17.53</v>
      </c>
      <c r="S76" s="206">
        <v>10.94</v>
      </c>
      <c r="T76" s="206">
        <v>0</v>
      </c>
      <c r="U76" s="206">
        <v>39.590000000000003</v>
      </c>
      <c r="V76" s="206">
        <v>7.62</v>
      </c>
      <c r="W76" s="206">
        <v>18.23</v>
      </c>
      <c r="X76" s="206">
        <v>61.94</v>
      </c>
      <c r="Y76" s="206">
        <v>0</v>
      </c>
      <c r="Z76" s="206">
        <v>112.71</v>
      </c>
      <c r="AA76" s="206">
        <v>37.880000000000003</v>
      </c>
      <c r="AB76" s="206">
        <v>0</v>
      </c>
      <c r="AC76" s="206">
        <v>15.62</v>
      </c>
      <c r="AD76" s="206">
        <v>0</v>
      </c>
      <c r="AE76" s="206">
        <v>0</v>
      </c>
      <c r="AF76" s="206">
        <v>0</v>
      </c>
      <c r="AG76" s="206">
        <v>39.04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488.75</v>
      </c>
      <c r="L77" s="206">
        <v>8.61</v>
      </c>
      <c r="M77" s="206">
        <v>60.02</v>
      </c>
      <c r="N77" s="206">
        <v>48.99</v>
      </c>
      <c r="O77" s="206">
        <v>69.13</v>
      </c>
      <c r="P77" s="206">
        <v>20.41</v>
      </c>
      <c r="Q77" s="206">
        <v>4.3600000000000003</v>
      </c>
      <c r="R77" s="206">
        <v>17.53</v>
      </c>
      <c r="S77" s="206">
        <v>10.94</v>
      </c>
      <c r="T77" s="206">
        <v>0</v>
      </c>
      <c r="U77" s="206">
        <v>39.590000000000003</v>
      </c>
      <c r="V77" s="206">
        <v>7.62</v>
      </c>
      <c r="W77" s="206">
        <v>18.23</v>
      </c>
      <c r="X77" s="206">
        <v>61.94</v>
      </c>
      <c r="Y77" s="206">
        <v>0</v>
      </c>
      <c r="Z77" s="206">
        <v>112.71</v>
      </c>
      <c r="AA77" s="206">
        <v>37.880000000000003</v>
      </c>
      <c r="AB77" s="206">
        <v>0</v>
      </c>
      <c r="AC77" s="206">
        <v>15.62</v>
      </c>
      <c r="AD77" s="206">
        <v>0</v>
      </c>
      <c r="AE77" s="206">
        <v>0</v>
      </c>
      <c r="AF77" s="206">
        <v>0</v>
      </c>
      <c r="AG77" s="206">
        <v>39.04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488.75</v>
      </c>
      <c r="L78" s="206">
        <v>8.61</v>
      </c>
      <c r="M78" s="206">
        <v>60.02</v>
      </c>
      <c r="N78" s="206">
        <v>48.99</v>
      </c>
      <c r="O78" s="206">
        <v>69.13</v>
      </c>
      <c r="P78" s="206">
        <v>20.41</v>
      </c>
      <c r="Q78" s="206">
        <v>4.3600000000000003</v>
      </c>
      <c r="R78" s="206">
        <v>17.53</v>
      </c>
      <c r="S78" s="206">
        <v>10.94</v>
      </c>
      <c r="T78" s="206">
        <v>0</v>
      </c>
      <c r="U78" s="206">
        <v>39.590000000000003</v>
      </c>
      <c r="V78" s="206">
        <v>7.62</v>
      </c>
      <c r="W78" s="206">
        <v>18.23</v>
      </c>
      <c r="X78" s="206">
        <v>61.94</v>
      </c>
      <c r="Y78" s="206">
        <v>0</v>
      </c>
      <c r="Z78" s="206">
        <v>112.71</v>
      </c>
      <c r="AA78" s="206">
        <v>37.880000000000003</v>
      </c>
      <c r="AB78" s="206">
        <v>0</v>
      </c>
      <c r="AC78" s="206">
        <v>15.62</v>
      </c>
      <c r="AD78" s="206">
        <v>0</v>
      </c>
      <c r="AE78" s="206">
        <v>0</v>
      </c>
      <c r="AF78" s="206">
        <v>0</v>
      </c>
      <c r="AG78" s="206">
        <v>39.04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488.75</v>
      </c>
      <c r="L79" s="206">
        <v>8.61</v>
      </c>
      <c r="M79" s="206">
        <v>60.02</v>
      </c>
      <c r="N79" s="206">
        <v>48.99</v>
      </c>
      <c r="O79" s="206">
        <v>69.13</v>
      </c>
      <c r="P79" s="206">
        <v>20.41</v>
      </c>
      <c r="Q79" s="206">
        <v>4.3600000000000003</v>
      </c>
      <c r="R79" s="206">
        <v>17.53</v>
      </c>
      <c r="S79" s="206">
        <v>10.94</v>
      </c>
      <c r="T79" s="206">
        <v>0</v>
      </c>
      <c r="U79" s="206">
        <v>39.590000000000003</v>
      </c>
      <c r="V79" s="206">
        <v>7.62</v>
      </c>
      <c r="W79" s="206">
        <v>18.23</v>
      </c>
      <c r="X79" s="206">
        <v>61.94</v>
      </c>
      <c r="Y79" s="206">
        <v>0</v>
      </c>
      <c r="Z79" s="206">
        <v>112.71</v>
      </c>
      <c r="AA79" s="206">
        <v>37.880000000000003</v>
      </c>
      <c r="AB79" s="206">
        <v>0</v>
      </c>
      <c r="AC79" s="206">
        <v>15.62</v>
      </c>
      <c r="AD79" s="206">
        <v>0</v>
      </c>
      <c r="AE79" s="206">
        <v>0</v>
      </c>
      <c r="AF79" s="206">
        <v>0</v>
      </c>
      <c r="AG79" s="206">
        <v>39.04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488.75</v>
      </c>
      <c r="L80" s="206">
        <v>8.61</v>
      </c>
      <c r="M80" s="206">
        <v>60.02</v>
      </c>
      <c r="N80" s="206">
        <v>48.99</v>
      </c>
      <c r="O80" s="206">
        <v>69.13</v>
      </c>
      <c r="P80" s="206">
        <v>20.41</v>
      </c>
      <c r="Q80" s="206">
        <v>4.3600000000000003</v>
      </c>
      <c r="R80" s="206">
        <v>17.53</v>
      </c>
      <c r="S80" s="206">
        <v>10.94</v>
      </c>
      <c r="T80" s="206">
        <v>0</v>
      </c>
      <c r="U80" s="206">
        <v>39.590000000000003</v>
      </c>
      <c r="V80" s="206">
        <v>7.62</v>
      </c>
      <c r="W80" s="206">
        <v>18.23</v>
      </c>
      <c r="X80" s="206">
        <v>61.94</v>
      </c>
      <c r="Y80" s="206">
        <v>0</v>
      </c>
      <c r="Z80" s="206">
        <v>112.71</v>
      </c>
      <c r="AA80" s="206">
        <v>37.880000000000003</v>
      </c>
      <c r="AB80" s="206">
        <v>0</v>
      </c>
      <c r="AC80" s="206">
        <v>15.62</v>
      </c>
      <c r="AD80" s="206">
        <v>0</v>
      </c>
      <c r="AE80" s="206">
        <v>0</v>
      </c>
      <c r="AF80" s="206">
        <v>0</v>
      </c>
      <c r="AG80" s="206">
        <v>39.04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488.75</v>
      </c>
      <c r="L81" s="206">
        <v>8.61</v>
      </c>
      <c r="M81" s="206">
        <v>60.02</v>
      </c>
      <c r="N81" s="206">
        <v>48.99</v>
      </c>
      <c r="O81" s="206">
        <v>69.13</v>
      </c>
      <c r="P81" s="206">
        <v>20.41</v>
      </c>
      <c r="Q81" s="206">
        <v>4.3600000000000003</v>
      </c>
      <c r="R81" s="206">
        <v>17.53</v>
      </c>
      <c r="S81" s="206">
        <v>10.94</v>
      </c>
      <c r="T81" s="206">
        <v>0</v>
      </c>
      <c r="U81" s="206">
        <v>39.590000000000003</v>
      </c>
      <c r="V81" s="206">
        <v>7.62</v>
      </c>
      <c r="W81" s="206">
        <v>18.47</v>
      </c>
      <c r="X81" s="206">
        <v>61.94</v>
      </c>
      <c r="Y81" s="206">
        <v>0</v>
      </c>
      <c r="Z81" s="206">
        <v>112.71</v>
      </c>
      <c r="AA81" s="206">
        <v>37.880000000000003</v>
      </c>
      <c r="AB81" s="206">
        <v>0</v>
      </c>
      <c r="AC81" s="206">
        <v>15.62</v>
      </c>
      <c r="AD81" s="206">
        <v>0</v>
      </c>
      <c r="AE81" s="206">
        <v>0</v>
      </c>
      <c r="AF81" s="206">
        <v>0</v>
      </c>
      <c r="AG81" s="206">
        <v>39.04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488.75</v>
      </c>
      <c r="L82" s="206">
        <v>8.61</v>
      </c>
      <c r="M82" s="206">
        <v>60.02</v>
      </c>
      <c r="N82" s="206">
        <v>48.99</v>
      </c>
      <c r="O82" s="206">
        <v>69.13</v>
      </c>
      <c r="P82" s="206">
        <v>20.41</v>
      </c>
      <c r="Q82" s="206">
        <v>4.3600000000000003</v>
      </c>
      <c r="R82" s="206">
        <v>17.53</v>
      </c>
      <c r="S82" s="206">
        <v>10.94</v>
      </c>
      <c r="T82" s="206">
        <v>0</v>
      </c>
      <c r="U82" s="206">
        <v>39.590000000000003</v>
      </c>
      <c r="V82" s="206">
        <v>7.62</v>
      </c>
      <c r="W82" s="206">
        <v>18.48</v>
      </c>
      <c r="X82" s="206">
        <v>61.94</v>
      </c>
      <c r="Y82" s="206">
        <v>0</v>
      </c>
      <c r="Z82" s="206">
        <v>112.71</v>
      </c>
      <c r="AA82" s="206">
        <v>37.880000000000003</v>
      </c>
      <c r="AB82" s="206">
        <v>0</v>
      </c>
      <c r="AC82" s="206">
        <v>15.62</v>
      </c>
      <c r="AD82" s="206">
        <v>0</v>
      </c>
      <c r="AE82" s="206">
        <v>0</v>
      </c>
      <c r="AF82" s="206">
        <v>0</v>
      </c>
      <c r="AG82" s="206">
        <v>39.04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488.75</v>
      </c>
      <c r="L83" s="206">
        <v>8.61</v>
      </c>
      <c r="M83" s="206">
        <v>60.02</v>
      </c>
      <c r="N83" s="206">
        <v>48.99</v>
      </c>
      <c r="O83" s="206">
        <v>69.13</v>
      </c>
      <c r="P83" s="206">
        <v>20.41</v>
      </c>
      <c r="Q83" s="206">
        <v>4.3600000000000003</v>
      </c>
      <c r="R83" s="206">
        <v>17.53</v>
      </c>
      <c r="S83" s="206">
        <v>10.94</v>
      </c>
      <c r="T83" s="206">
        <v>0</v>
      </c>
      <c r="U83" s="206">
        <v>39.590000000000003</v>
      </c>
      <c r="V83" s="206">
        <v>7.62</v>
      </c>
      <c r="W83" s="206">
        <v>18.23</v>
      </c>
      <c r="X83" s="206">
        <v>61.94</v>
      </c>
      <c r="Y83" s="206">
        <v>0</v>
      </c>
      <c r="Z83" s="206">
        <v>112.71</v>
      </c>
      <c r="AA83" s="206">
        <v>37.880000000000003</v>
      </c>
      <c r="AB83" s="206">
        <v>0</v>
      </c>
      <c r="AC83" s="206">
        <v>15.62</v>
      </c>
      <c r="AD83" s="206">
        <v>0</v>
      </c>
      <c r="AE83" s="206">
        <v>0</v>
      </c>
      <c r="AF83" s="206">
        <v>0</v>
      </c>
      <c r="AG83" s="206">
        <v>39.04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488.75</v>
      </c>
      <c r="L84" s="206">
        <v>8.61</v>
      </c>
      <c r="M84" s="206">
        <v>60.02</v>
      </c>
      <c r="N84" s="206">
        <v>48.99</v>
      </c>
      <c r="O84" s="206">
        <v>69.13</v>
      </c>
      <c r="P84" s="206">
        <v>20.41</v>
      </c>
      <c r="Q84" s="206">
        <v>4.3600000000000003</v>
      </c>
      <c r="R84" s="206">
        <v>17.53</v>
      </c>
      <c r="S84" s="206">
        <v>10.94</v>
      </c>
      <c r="T84" s="206">
        <v>0</v>
      </c>
      <c r="U84" s="206">
        <v>39.590000000000003</v>
      </c>
      <c r="V84" s="206">
        <v>7.62</v>
      </c>
      <c r="W84" s="206">
        <v>18.23</v>
      </c>
      <c r="X84" s="206">
        <v>61.94</v>
      </c>
      <c r="Y84" s="206">
        <v>0</v>
      </c>
      <c r="Z84" s="206">
        <v>112.71</v>
      </c>
      <c r="AA84" s="206">
        <v>37.880000000000003</v>
      </c>
      <c r="AB84" s="206">
        <v>0</v>
      </c>
      <c r="AC84" s="206">
        <v>15.62</v>
      </c>
      <c r="AD84" s="206">
        <v>0</v>
      </c>
      <c r="AE84" s="206">
        <v>0</v>
      </c>
      <c r="AF84" s="206">
        <v>0</v>
      </c>
      <c r="AG84" s="206">
        <v>39.04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488.75</v>
      </c>
      <c r="L85" s="206">
        <v>8.61</v>
      </c>
      <c r="M85" s="206">
        <v>60.02</v>
      </c>
      <c r="N85" s="206">
        <v>48.99</v>
      </c>
      <c r="O85" s="206">
        <v>69.13</v>
      </c>
      <c r="P85" s="206">
        <v>20.41</v>
      </c>
      <c r="Q85" s="206">
        <v>4.3600000000000003</v>
      </c>
      <c r="R85" s="206">
        <v>17.53</v>
      </c>
      <c r="S85" s="206">
        <v>10.94</v>
      </c>
      <c r="T85" s="206">
        <v>0</v>
      </c>
      <c r="U85" s="206">
        <v>39.590000000000003</v>
      </c>
      <c r="V85" s="206">
        <v>7.62</v>
      </c>
      <c r="W85" s="206">
        <v>18.23</v>
      </c>
      <c r="X85" s="206">
        <v>61.94</v>
      </c>
      <c r="Y85" s="206">
        <v>0</v>
      </c>
      <c r="Z85" s="206">
        <v>112.71</v>
      </c>
      <c r="AA85" s="206">
        <v>37.880000000000003</v>
      </c>
      <c r="AB85" s="206">
        <v>0</v>
      </c>
      <c r="AC85" s="206">
        <v>15.62</v>
      </c>
      <c r="AD85" s="206">
        <v>0</v>
      </c>
      <c r="AE85" s="206">
        <v>0</v>
      </c>
      <c r="AF85" s="206">
        <v>0</v>
      </c>
      <c r="AG85" s="206">
        <v>39.04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488.75</v>
      </c>
      <c r="L86" s="206">
        <v>8.61</v>
      </c>
      <c r="M86" s="206">
        <v>60.02</v>
      </c>
      <c r="N86" s="206">
        <v>48.99</v>
      </c>
      <c r="O86" s="206">
        <v>69.13</v>
      </c>
      <c r="P86" s="206">
        <v>20.41</v>
      </c>
      <c r="Q86" s="206">
        <v>4.3600000000000003</v>
      </c>
      <c r="R86" s="206">
        <v>17.53</v>
      </c>
      <c r="S86" s="206">
        <v>10.94</v>
      </c>
      <c r="T86" s="206">
        <v>0</v>
      </c>
      <c r="U86" s="206">
        <v>39.590000000000003</v>
      </c>
      <c r="V86" s="206">
        <v>7.62</v>
      </c>
      <c r="W86" s="206">
        <v>18.23</v>
      </c>
      <c r="X86" s="206">
        <v>61.94</v>
      </c>
      <c r="Y86" s="206">
        <v>0</v>
      </c>
      <c r="Z86" s="206">
        <v>112.71</v>
      </c>
      <c r="AA86" s="206">
        <v>37.880000000000003</v>
      </c>
      <c r="AB86" s="206">
        <v>0</v>
      </c>
      <c r="AC86" s="206">
        <v>15.62</v>
      </c>
      <c r="AD86" s="206">
        <v>0</v>
      </c>
      <c r="AE86" s="206">
        <v>0</v>
      </c>
      <c r="AF86" s="206">
        <v>0</v>
      </c>
      <c r="AG86" s="206">
        <v>39.04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488.75</v>
      </c>
      <c r="L87" s="206">
        <v>8.61</v>
      </c>
      <c r="M87" s="206">
        <v>60.02</v>
      </c>
      <c r="N87" s="206">
        <v>48.99</v>
      </c>
      <c r="O87" s="206">
        <v>69.13</v>
      </c>
      <c r="P87" s="206">
        <v>20.41</v>
      </c>
      <c r="Q87" s="206">
        <v>4.3600000000000003</v>
      </c>
      <c r="R87" s="206">
        <v>17.53</v>
      </c>
      <c r="S87" s="206">
        <v>10.94</v>
      </c>
      <c r="T87" s="206">
        <v>0</v>
      </c>
      <c r="U87" s="206">
        <v>39.590000000000003</v>
      </c>
      <c r="V87" s="206">
        <v>7.62</v>
      </c>
      <c r="W87" s="206">
        <v>18.23</v>
      </c>
      <c r="X87" s="206">
        <v>61.94</v>
      </c>
      <c r="Y87" s="206">
        <v>0</v>
      </c>
      <c r="Z87" s="206">
        <v>112.71</v>
      </c>
      <c r="AA87" s="206">
        <v>37.880000000000003</v>
      </c>
      <c r="AB87" s="206">
        <v>0</v>
      </c>
      <c r="AC87" s="206">
        <v>13.93</v>
      </c>
      <c r="AD87" s="206">
        <v>0</v>
      </c>
      <c r="AE87" s="206">
        <v>0</v>
      </c>
      <c r="AF87" s="206">
        <v>0</v>
      </c>
      <c r="AG87" s="206">
        <v>39.04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488.75</v>
      </c>
      <c r="L88" s="206">
        <v>8.61</v>
      </c>
      <c r="M88" s="206">
        <v>60.02</v>
      </c>
      <c r="N88" s="206">
        <v>48.99</v>
      </c>
      <c r="O88" s="206">
        <v>69.13</v>
      </c>
      <c r="P88" s="206">
        <v>20.41</v>
      </c>
      <c r="Q88" s="206">
        <v>4.3600000000000003</v>
      </c>
      <c r="R88" s="206">
        <v>17.53</v>
      </c>
      <c r="S88" s="206">
        <v>10.94</v>
      </c>
      <c r="T88" s="206">
        <v>0</v>
      </c>
      <c r="U88" s="206">
        <v>39.590000000000003</v>
      </c>
      <c r="V88" s="206">
        <v>7.62</v>
      </c>
      <c r="W88" s="206">
        <v>18.23</v>
      </c>
      <c r="X88" s="206">
        <v>61.94</v>
      </c>
      <c r="Y88" s="206">
        <v>0</v>
      </c>
      <c r="Z88" s="206">
        <v>112.71</v>
      </c>
      <c r="AA88" s="206">
        <v>37.880000000000003</v>
      </c>
      <c r="AB88" s="206">
        <v>0</v>
      </c>
      <c r="AC88" s="206">
        <v>13.93</v>
      </c>
      <c r="AD88" s="206">
        <v>0</v>
      </c>
      <c r="AE88" s="206">
        <v>0</v>
      </c>
      <c r="AF88" s="206">
        <v>0</v>
      </c>
      <c r="AG88" s="206">
        <v>39.04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488.75</v>
      </c>
      <c r="L89" s="206">
        <v>8.61</v>
      </c>
      <c r="M89" s="206">
        <v>60.02</v>
      </c>
      <c r="N89" s="206">
        <v>48.99</v>
      </c>
      <c r="O89" s="206">
        <v>69.13</v>
      </c>
      <c r="P89" s="206">
        <v>20.41</v>
      </c>
      <c r="Q89" s="206">
        <v>4.3600000000000003</v>
      </c>
      <c r="R89" s="206">
        <v>17.53</v>
      </c>
      <c r="S89" s="206">
        <v>10.94</v>
      </c>
      <c r="T89" s="206">
        <v>0</v>
      </c>
      <c r="U89" s="206">
        <v>39.590000000000003</v>
      </c>
      <c r="V89" s="206">
        <v>7.62</v>
      </c>
      <c r="W89" s="206">
        <v>18.23</v>
      </c>
      <c r="X89" s="206">
        <v>61.94</v>
      </c>
      <c r="Y89" s="206">
        <v>0</v>
      </c>
      <c r="Z89" s="206">
        <v>112.71</v>
      </c>
      <c r="AA89" s="206">
        <v>37.880000000000003</v>
      </c>
      <c r="AB89" s="206">
        <v>0</v>
      </c>
      <c r="AC89" s="206">
        <v>15.62</v>
      </c>
      <c r="AD89" s="206">
        <v>0</v>
      </c>
      <c r="AE89" s="206">
        <v>0</v>
      </c>
      <c r="AF89" s="206">
        <v>0</v>
      </c>
      <c r="AG89" s="206">
        <v>39.04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488.75</v>
      </c>
      <c r="L90" s="206">
        <v>8.61</v>
      </c>
      <c r="M90" s="206">
        <v>60.02</v>
      </c>
      <c r="N90" s="206">
        <v>48.99</v>
      </c>
      <c r="O90" s="206">
        <v>69.13</v>
      </c>
      <c r="P90" s="206">
        <v>20.41</v>
      </c>
      <c r="Q90" s="206">
        <v>4.3600000000000003</v>
      </c>
      <c r="R90" s="206">
        <v>17.53</v>
      </c>
      <c r="S90" s="206">
        <v>10.94</v>
      </c>
      <c r="T90" s="206">
        <v>0</v>
      </c>
      <c r="U90" s="206">
        <v>39.590000000000003</v>
      </c>
      <c r="V90" s="206">
        <v>7.62</v>
      </c>
      <c r="W90" s="206">
        <v>18.23</v>
      </c>
      <c r="X90" s="206">
        <v>61.94</v>
      </c>
      <c r="Y90" s="206">
        <v>0</v>
      </c>
      <c r="Z90" s="206">
        <v>112.71</v>
      </c>
      <c r="AA90" s="206">
        <v>37.880000000000003</v>
      </c>
      <c r="AB90" s="206">
        <v>0</v>
      </c>
      <c r="AC90" s="206">
        <v>15.62</v>
      </c>
      <c r="AD90" s="206">
        <v>0</v>
      </c>
      <c r="AE90" s="206">
        <v>0</v>
      </c>
      <c r="AF90" s="206">
        <v>0</v>
      </c>
      <c r="AG90" s="206">
        <v>39.04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488.75</v>
      </c>
      <c r="L91" s="206">
        <v>8.61</v>
      </c>
      <c r="M91" s="206">
        <v>60.02</v>
      </c>
      <c r="N91" s="206">
        <v>48.99</v>
      </c>
      <c r="O91" s="206">
        <v>69.13</v>
      </c>
      <c r="P91" s="206">
        <v>20.41</v>
      </c>
      <c r="Q91" s="206">
        <v>4.3600000000000003</v>
      </c>
      <c r="R91" s="206">
        <v>17.53</v>
      </c>
      <c r="S91" s="206">
        <v>10.94</v>
      </c>
      <c r="T91" s="206">
        <v>0</v>
      </c>
      <c r="U91" s="206">
        <v>39.590000000000003</v>
      </c>
      <c r="V91" s="206">
        <v>7.62</v>
      </c>
      <c r="W91" s="206">
        <v>18.23</v>
      </c>
      <c r="X91" s="206">
        <v>61.94</v>
      </c>
      <c r="Y91" s="206">
        <v>0</v>
      </c>
      <c r="Z91" s="206">
        <v>112.71</v>
      </c>
      <c r="AA91" s="206">
        <v>37.880000000000003</v>
      </c>
      <c r="AB91" s="206">
        <v>0</v>
      </c>
      <c r="AC91" s="206">
        <v>15.62</v>
      </c>
      <c r="AD91" s="206">
        <v>0</v>
      </c>
      <c r="AE91" s="206">
        <v>0</v>
      </c>
      <c r="AF91" s="206">
        <v>0</v>
      </c>
      <c r="AG91" s="206">
        <v>39.04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488.75</v>
      </c>
      <c r="L92" s="206">
        <v>8.61</v>
      </c>
      <c r="M92" s="206">
        <v>60.02</v>
      </c>
      <c r="N92" s="206">
        <v>48.99</v>
      </c>
      <c r="O92" s="206">
        <v>69.13</v>
      </c>
      <c r="P92" s="206">
        <v>20.41</v>
      </c>
      <c r="Q92" s="206">
        <v>4.3600000000000003</v>
      </c>
      <c r="R92" s="206">
        <v>17.53</v>
      </c>
      <c r="S92" s="206">
        <v>10.94</v>
      </c>
      <c r="T92" s="206">
        <v>0</v>
      </c>
      <c r="U92" s="206">
        <v>39.590000000000003</v>
      </c>
      <c r="V92" s="206">
        <v>7.62</v>
      </c>
      <c r="W92" s="206">
        <v>18.23</v>
      </c>
      <c r="X92" s="206">
        <v>61.94</v>
      </c>
      <c r="Y92" s="206">
        <v>0</v>
      </c>
      <c r="Z92" s="206">
        <v>112.71</v>
      </c>
      <c r="AA92" s="206">
        <v>37.880000000000003</v>
      </c>
      <c r="AB92" s="206">
        <v>0</v>
      </c>
      <c r="AC92" s="206">
        <v>15.62</v>
      </c>
      <c r="AD92" s="206">
        <v>0</v>
      </c>
      <c r="AE92" s="206">
        <v>0</v>
      </c>
      <c r="AF92" s="206">
        <v>0</v>
      </c>
      <c r="AG92" s="206">
        <v>39.04</v>
      </c>
      <c r="AH92" s="206">
        <v>0</v>
      </c>
      <c r="AI92" s="206">
        <v>0</v>
      </c>
      <c r="AJ92" s="206">
        <v>0</v>
      </c>
      <c r="AK92" s="206">
        <v>78.5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488.75</v>
      </c>
      <c r="L93" s="206">
        <v>8.61</v>
      </c>
      <c r="M93" s="206">
        <v>60.02</v>
      </c>
      <c r="N93" s="206">
        <v>48.99</v>
      </c>
      <c r="O93" s="206">
        <v>69.13</v>
      </c>
      <c r="P93" s="206">
        <v>20.41</v>
      </c>
      <c r="Q93" s="206">
        <v>4.3600000000000003</v>
      </c>
      <c r="R93" s="206">
        <v>17.53</v>
      </c>
      <c r="S93" s="206">
        <v>10.94</v>
      </c>
      <c r="T93" s="206">
        <v>0</v>
      </c>
      <c r="U93" s="206">
        <v>39.590000000000003</v>
      </c>
      <c r="V93" s="206">
        <v>7.62</v>
      </c>
      <c r="W93" s="206">
        <v>18.23</v>
      </c>
      <c r="X93" s="206">
        <v>61.94</v>
      </c>
      <c r="Y93" s="206">
        <v>0</v>
      </c>
      <c r="Z93" s="206">
        <v>112.71</v>
      </c>
      <c r="AA93" s="206">
        <v>37.880000000000003</v>
      </c>
      <c r="AB93" s="206">
        <v>0</v>
      </c>
      <c r="AC93" s="206">
        <v>15.62</v>
      </c>
      <c r="AD93" s="206">
        <v>0</v>
      </c>
      <c r="AE93" s="206">
        <v>0</v>
      </c>
      <c r="AF93" s="206">
        <v>0</v>
      </c>
      <c r="AG93" s="206">
        <v>39.04</v>
      </c>
      <c r="AH93" s="206">
        <v>0</v>
      </c>
      <c r="AI93" s="206">
        <v>0</v>
      </c>
      <c r="AJ93" s="206">
        <v>0</v>
      </c>
      <c r="AK93" s="206">
        <v>81.510000000000005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488.76</v>
      </c>
      <c r="L94" s="206">
        <v>8.7899999999999991</v>
      </c>
      <c r="M94" s="206">
        <v>60.02</v>
      </c>
      <c r="N94" s="206">
        <v>48.99</v>
      </c>
      <c r="O94" s="206">
        <v>69.13</v>
      </c>
      <c r="P94" s="206">
        <v>20.41</v>
      </c>
      <c r="Q94" s="206">
        <v>4.3600000000000003</v>
      </c>
      <c r="R94" s="206">
        <v>17.53</v>
      </c>
      <c r="S94" s="206">
        <v>10.94</v>
      </c>
      <c r="T94" s="206">
        <v>0</v>
      </c>
      <c r="U94" s="206">
        <v>39.590000000000003</v>
      </c>
      <c r="V94" s="206">
        <v>7.62</v>
      </c>
      <c r="W94" s="206">
        <v>18.23</v>
      </c>
      <c r="X94" s="206">
        <v>61.94</v>
      </c>
      <c r="Y94" s="206">
        <v>0</v>
      </c>
      <c r="Z94" s="206">
        <v>112.71</v>
      </c>
      <c r="AA94" s="206">
        <v>37.880000000000003</v>
      </c>
      <c r="AB94" s="206">
        <v>0</v>
      </c>
      <c r="AC94" s="206">
        <v>15.62</v>
      </c>
      <c r="AD94" s="206">
        <v>0</v>
      </c>
      <c r="AE94" s="206">
        <v>0</v>
      </c>
      <c r="AF94" s="206">
        <v>0</v>
      </c>
      <c r="AG94" s="206">
        <v>40.11</v>
      </c>
      <c r="AH94" s="206">
        <v>0</v>
      </c>
      <c r="AI94" s="206">
        <v>0</v>
      </c>
      <c r="AJ94" s="206">
        <v>0</v>
      </c>
      <c r="AK94" s="206">
        <v>81.510000000000005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488.76</v>
      </c>
      <c r="L95" s="206">
        <v>8.61</v>
      </c>
      <c r="M95" s="206">
        <v>60.02</v>
      </c>
      <c r="N95" s="206">
        <v>48.99</v>
      </c>
      <c r="O95" s="206">
        <v>69.13</v>
      </c>
      <c r="P95" s="206">
        <v>20.41</v>
      </c>
      <c r="Q95" s="206">
        <v>4.3600000000000003</v>
      </c>
      <c r="R95" s="206">
        <v>17.53</v>
      </c>
      <c r="S95" s="206">
        <v>10.94</v>
      </c>
      <c r="T95" s="206">
        <v>0</v>
      </c>
      <c r="U95" s="206">
        <v>39.590000000000003</v>
      </c>
      <c r="V95" s="206">
        <v>7.62</v>
      </c>
      <c r="W95" s="206">
        <v>18.23</v>
      </c>
      <c r="X95" s="206">
        <v>61.94</v>
      </c>
      <c r="Y95" s="206">
        <v>0</v>
      </c>
      <c r="Z95" s="206">
        <v>112.71</v>
      </c>
      <c r="AA95" s="206">
        <v>37.880000000000003</v>
      </c>
      <c r="AB95" s="206">
        <v>0</v>
      </c>
      <c r="AC95" s="206">
        <v>15.62</v>
      </c>
      <c r="AD95" s="206">
        <v>0</v>
      </c>
      <c r="AE95" s="206">
        <v>0</v>
      </c>
      <c r="AF95" s="206">
        <v>0</v>
      </c>
      <c r="AG95" s="206">
        <v>40.11</v>
      </c>
      <c r="AH95" s="206">
        <v>0</v>
      </c>
      <c r="AI95" s="206">
        <v>0</v>
      </c>
      <c r="AJ95" s="206">
        <v>0</v>
      </c>
      <c r="AK95" s="206">
        <v>81.510000000000005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488.76</v>
      </c>
      <c r="L96" s="206">
        <v>8.61</v>
      </c>
      <c r="M96" s="206">
        <v>60.02</v>
      </c>
      <c r="N96" s="206">
        <v>48.99</v>
      </c>
      <c r="O96" s="206">
        <v>69.13</v>
      </c>
      <c r="P96" s="206">
        <v>20.41</v>
      </c>
      <c r="Q96" s="206">
        <v>4.3600000000000003</v>
      </c>
      <c r="R96" s="206">
        <v>17.53</v>
      </c>
      <c r="S96" s="206">
        <v>10.94</v>
      </c>
      <c r="T96" s="206">
        <v>0</v>
      </c>
      <c r="U96" s="206">
        <v>39.590000000000003</v>
      </c>
      <c r="V96" s="206">
        <v>7.62</v>
      </c>
      <c r="W96" s="206">
        <v>18.23</v>
      </c>
      <c r="X96" s="206">
        <v>61.94</v>
      </c>
      <c r="Y96" s="206">
        <v>0</v>
      </c>
      <c r="Z96" s="206">
        <v>112.71</v>
      </c>
      <c r="AA96" s="206">
        <v>37.880000000000003</v>
      </c>
      <c r="AB96" s="206">
        <v>0</v>
      </c>
      <c r="AC96" s="206">
        <v>15.62</v>
      </c>
      <c r="AD96" s="206">
        <v>0</v>
      </c>
      <c r="AE96" s="206">
        <v>0</v>
      </c>
      <c r="AF96" s="206">
        <v>0</v>
      </c>
      <c r="AG96" s="206">
        <v>40.11</v>
      </c>
      <c r="AH96" s="206">
        <v>0</v>
      </c>
      <c r="AI96" s="206">
        <v>0</v>
      </c>
      <c r="AJ96" s="206">
        <v>0</v>
      </c>
      <c r="AK96" s="206">
        <v>81.510000000000005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400</v>
      </c>
      <c r="L97" s="206">
        <v>0</v>
      </c>
      <c r="M97" s="206">
        <v>60.02</v>
      </c>
      <c r="N97" s="206">
        <v>48.99</v>
      </c>
      <c r="O97" s="206">
        <v>69.13</v>
      </c>
      <c r="P97" s="206">
        <v>20.54</v>
      </c>
      <c r="Q97" s="206">
        <v>4.3600000000000003</v>
      </c>
      <c r="R97" s="206">
        <v>17.53</v>
      </c>
      <c r="S97" s="206">
        <v>10.94</v>
      </c>
      <c r="T97" s="206">
        <v>0</v>
      </c>
      <c r="U97" s="206">
        <v>39.590000000000003</v>
      </c>
      <c r="V97" s="206">
        <v>7.62</v>
      </c>
      <c r="W97" s="206">
        <v>18.23</v>
      </c>
      <c r="X97" s="206">
        <v>61.94</v>
      </c>
      <c r="Y97" s="206">
        <v>0</v>
      </c>
      <c r="Z97" s="206">
        <v>112.71</v>
      </c>
      <c r="AA97" s="206">
        <v>37.880000000000003</v>
      </c>
      <c r="AB97" s="206">
        <v>0</v>
      </c>
      <c r="AC97" s="206">
        <v>15.62</v>
      </c>
      <c r="AD97" s="206">
        <v>0</v>
      </c>
      <c r="AE97" s="206">
        <v>0</v>
      </c>
      <c r="AF97" s="206">
        <v>0</v>
      </c>
      <c r="AG97" s="206">
        <v>40.11</v>
      </c>
      <c r="AH97" s="206">
        <v>0</v>
      </c>
      <c r="AI97" s="206">
        <v>0</v>
      </c>
      <c r="AJ97" s="206">
        <v>0</v>
      </c>
      <c r="AK97" s="206">
        <v>81.510000000000005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334.64</v>
      </c>
      <c r="L98" s="206">
        <v>0</v>
      </c>
      <c r="M98" s="206">
        <v>60.02</v>
      </c>
      <c r="N98" s="206">
        <v>48.99</v>
      </c>
      <c r="O98" s="206">
        <v>69.13</v>
      </c>
      <c r="P98" s="206">
        <v>20.54</v>
      </c>
      <c r="Q98" s="206">
        <v>4.3600000000000003</v>
      </c>
      <c r="R98" s="206">
        <v>17.53</v>
      </c>
      <c r="S98" s="206">
        <v>10.94</v>
      </c>
      <c r="T98" s="206">
        <v>0</v>
      </c>
      <c r="U98" s="206">
        <v>39.590000000000003</v>
      </c>
      <c r="V98" s="206">
        <v>7.62</v>
      </c>
      <c r="W98" s="206">
        <v>18.23</v>
      </c>
      <c r="X98" s="206">
        <v>61.94</v>
      </c>
      <c r="Y98" s="206">
        <v>0</v>
      </c>
      <c r="Z98" s="206">
        <v>112.71</v>
      </c>
      <c r="AA98" s="206">
        <v>37.880000000000003</v>
      </c>
      <c r="AB98" s="206">
        <v>0</v>
      </c>
      <c r="AC98" s="206">
        <v>15.62</v>
      </c>
      <c r="AD98" s="206">
        <v>0</v>
      </c>
      <c r="AE98" s="206">
        <v>0</v>
      </c>
      <c r="AF98" s="206">
        <v>0</v>
      </c>
      <c r="AG98" s="206">
        <v>40.11</v>
      </c>
      <c r="AH98" s="206">
        <v>0</v>
      </c>
      <c r="AI98" s="206">
        <v>0</v>
      </c>
      <c r="AJ98" s="206">
        <v>0</v>
      </c>
      <c r="AK98" s="206">
        <v>81.510000000000005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9.8592275000000029</v>
      </c>
      <c r="L99">
        <f t="shared" si="0"/>
        <v>0.10966500000000011</v>
      </c>
      <c r="M99">
        <f t="shared" si="0"/>
        <v>1.4404800000000026</v>
      </c>
      <c r="N99">
        <f t="shared" si="0"/>
        <v>1.175759999999997</v>
      </c>
      <c r="O99">
        <f t="shared" si="0"/>
        <v>1.6576025000000021</v>
      </c>
      <c r="P99">
        <f t="shared" si="0"/>
        <v>0.50721250000000029</v>
      </c>
      <c r="Q99">
        <f t="shared" si="0"/>
        <v>0.10255000000000014</v>
      </c>
      <c r="R99">
        <f t="shared" si="0"/>
        <v>0.36695499999999959</v>
      </c>
      <c r="S99">
        <f t="shared" si="0"/>
        <v>0.2332950000000005</v>
      </c>
      <c r="T99">
        <f t="shared" si="0"/>
        <v>0</v>
      </c>
      <c r="U99">
        <f t="shared" si="0"/>
        <v>0.98997750000000018</v>
      </c>
      <c r="V99">
        <f t="shared" si="0"/>
        <v>0.14069500000000004</v>
      </c>
      <c r="W99">
        <f t="shared" si="0"/>
        <v>0.36664750000000013</v>
      </c>
      <c r="X99">
        <f t="shared" si="0"/>
        <v>1.2591074999999992</v>
      </c>
      <c r="Y99">
        <f t="shared" si="0"/>
        <v>0</v>
      </c>
      <c r="Z99">
        <f t="shared" si="0"/>
        <v>2.4666624999999973</v>
      </c>
      <c r="AA99">
        <f t="shared" si="0"/>
        <v>0.79142000000000146</v>
      </c>
      <c r="AB99">
        <f t="shared" si="0"/>
        <v>0</v>
      </c>
      <c r="AC99">
        <f t="shared" si="0"/>
        <v>0.35696999999999918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0.90619749999999988</v>
      </c>
      <c r="AH99">
        <f t="shared" si="0"/>
        <v>3.1825000000000006E-2</v>
      </c>
      <c r="AI99">
        <f t="shared" si="0"/>
        <v>0</v>
      </c>
      <c r="AJ99">
        <f t="shared" si="0"/>
        <v>0</v>
      </c>
      <c r="AK99">
        <f t="shared" si="0"/>
        <v>2.0735025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0.39726750000000005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81.209999999999994</v>
      </c>
      <c r="L3" s="206">
        <v>19.23</v>
      </c>
      <c r="M3" s="206">
        <v>0</v>
      </c>
      <c r="N3" s="206">
        <v>28.32</v>
      </c>
      <c r="O3" s="206">
        <v>47.53</v>
      </c>
      <c r="P3" s="206">
        <v>58.28</v>
      </c>
      <c r="Q3" s="206">
        <v>2.57</v>
      </c>
      <c r="R3" s="206">
        <v>3.82</v>
      </c>
      <c r="S3" s="206">
        <v>3.31</v>
      </c>
      <c r="T3" s="206">
        <v>0</v>
      </c>
      <c r="U3" s="206">
        <v>263.69</v>
      </c>
      <c r="V3" s="206">
        <v>0</v>
      </c>
      <c r="W3" s="206">
        <v>4.79</v>
      </c>
      <c r="X3" s="206">
        <v>10.07</v>
      </c>
      <c r="Y3" s="206">
        <v>0</v>
      </c>
      <c r="Z3" s="206">
        <v>65.180000000000007</v>
      </c>
      <c r="AA3" s="206">
        <v>21.9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26</v>
      </c>
      <c r="AH3" s="206">
        <v>0</v>
      </c>
      <c r="AI3" s="206">
        <v>0</v>
      </c>
      <c r="AJ3" s="206">
        <v>0</v>
      </c>
      <c r="AK3" s="206">
        <v>47.39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81.2</v>
      </c>
      <c r="L4" s="206">
        <v>19.23</v>
      </c>
      <c r="M4" s="206">
        <v>0</v>
      </c>
      <c r="N4" s="206">
        <v>28.32</v>
      </c>
      <c r="O4" s="206">
        <v>47.53</v>
      </c>
      <c r="P4" s="206">
        <v>58.28</v>
      </c>
      <c r="Q4" s="206">
        <v>2.57</v>
      </c>
      <c r="R4" s="206">
        <v>4.32</v>
      </c>
      <c r="S4" s="206">
        <v>3.31</v>
      </c>
      <c r="T4" s="206">
        <v>0</v>
      </c>
      <c r="U4" s="206">
        <v>263.69</v>
      </c>
      <c r="V4" s="206">
        <v>0</v>
      </c>
      <c r="W4" s="206">
        <v>4.79</v>
      </c>
      <c r="X4" s="206">
        <v>10.07</v>
      </c>
      <c r="Y4" s="206">
        <v>0</v>
      </c>
      <c r="Z4" s="206">
        <v>65.180000000000007</v>
      </c>
      <c r="AA4" s="206">
        <v>21.9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26</v>
      </c>
      <c r="AH4" s="206">
        <v>0</v>
      </c>
      <c r="AI4" s="206">
        <v>0</v>
      </c>
      <c r="AJ4" s="206">
        <v>0</v>
      </c>
      <c r="AK4" s="206">
        <v>47.39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81.209999999999994</v>
      </c>
      <c r="L5" s="206">
        <v>19.23</v>
      </c>
      <c r="M5" s="206">
        <v>0</v>
      </c>
      <c r="N5" s="206">
        <v>28.32</v>
      </c>
      <c r="O5" s="206">
        <v>47.53</v>
      </c>
      <c r="P5" s="206">
        <v>58.28</v>
      </c>
      <c r="Q5" s="206">
        <v>2.57</v>
      </c>
      <c r="R5" s="206">
        <v>4</v>
      </c>
      <c r="S5" s="206">
        <v>3.31</v>
      </c>
      <c r="T5" s="206">
        <v>0</v>
      </c>
      <c r="U5" s="206">
        <v>263.69</v>
      </c>
      <c r="V5" s="206">
        <v>0</v>
      </c>
      <c r="W5" s="206">
        <v>4.58</v>
      </c>
      <c r="X5" s="206">
        <v>10.07</v>
      </c>
      <c r="Y5" s="206">
        <v>0</v>
      </c>
      <c r="Z5" s="206">
        <v>65.180000000000007</v>
      </c>
      <c r="AA5" s="206">
        <v>21.9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26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81.2</v>
      </c>
      <c r="L6" s="206">
        <v>19.23</v>
      </c>
      <c r="M6" s="206">
        <v>0</v>
      </c>
      <c r="N6" s="206">
        <v>28.32</v>
      </c>
      <c r="O6" s="206">
        <v>47.53</v>
      </c>
      <c r="P6" s="206">
        <v>58.28</v>
      </c>
      <c r="Q6" s="206">
        <v>2.57</v>
      </c>
      <c r="R6" s="206">
        <v>4</v>
      </c>
      <c r="S6" s="206">
        <v>3.31</v>
      </c>
      <c r="T6" s="206">
        <v>0</v>
      </c>
      <c r="U6" s="206">
        <v>263.69</v>
      </c>
      <c r="V6" s="206">
        <v>0</v>
      </c>
      <c r="W6" s="206">
        <v>4.58</v>
      </c>
      <c r="X6" s="206">
        <v>10.07</v>
      </c>
      <c r="Y6" s="206">
        <v>0</v>
      </c>
      <c r="Z6" s="206">
        <v>65.180000000000007</v>
      </c>
      <c r="AA6" s="206">
        <v>21.9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26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81.290000000000006</v>
      </c>
      <c r="L7" s="206">
        <v>19.23</v>
      </c>
      <c r="M7" s="206">
        <v>0</v>
      </c>
      <c r="N7" s="206">
        <v>28.32</v>
      </c>
      <c r="O7" s="206">
        <v>47.53</v>
      </c>
      <c r="P7" s="206">
        <v>58.28</v>
      </c>
      <c r="Q7" s="206">
        <v>2.82</v>
      </c>
      <c r="R7" s="206">
        <v>4</v>
      </c>
      <c r="S7" s="206">
        <v>3.31</v>
      </c>
      <c r="T7" s="206">
        <v>0</v>
      </c>
      <c r="U7" s="206">
        <v>263.69</v>
      </c>
      <c r="V7" s="206">
        <v>0</v>
      </c>
      <c r="W7" s="206">
        <v>4.58</v>
      </c>
      <c r="X7" s="206">
        <v>10.07</v>
      </c>
      <c r="Y7" s="206">
        <v>0</v>
      </c>
      <c r="Z7" s="206">
        <v>65.180000000000007</v>
      </c>
      <c r="AA7" s="206">
        <v>21.9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26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81.290000000000006</v>
      </c>
      <c r="L8" s="206">
        <v>19.23</v>
      </c>
      <c r="M8" s="206">
        <v>0</v>
      </c>
      <c r="N8" s="206">
        <v>28.32</v>
      </c>
      <c r="O8" s="206">
        <v>47.53</v>
      </c>
      <c r="P8" s="206">
        <v>58.28</v>
      </c>
      <c r="Q8" s="206">
        <v>2.82</v>
      </c>
      <c r="R8" s="206">
        <v>4</v>
      </c>
      <c r="S8" s="206">
        <v>3.31</v>
      </c>
      <c r="T8" s="206">
        <v>0</v>
      </c>
      <c r="U8" s="206">
        <v>263.69</v>
      </c>
      <c r="V8" s="206">
        <v>0</v>
      </c>
      <c r="W8" s="206">
        <v>4.58</v>
      </c>
      <c r="X8" s="206">
        <v>10.07</v>
      </c>
      <c r="Y8" s="206">
        <v>0</v>
      </c>
      <c r="Z8" s="206">
        <v>65.180000000000007</v>
      </c>
      <c r="AA8" s="206">
        <v>21.9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26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81.290000000000006</v>
      </c>
      <c r="L9" s="206">
        <v>19.23</v>
      </c>
      <c r="M9" s="206">
        <v>0</v>
      </c>
      <c r="N9" s="206">
        <v>28.32</v>
      </c>
      <c r="O9" s="206">
        <v>47.53</v>
      </c>
      <c r="P9" s="206">
        <v>58.28</v>
      </c>
      <c r="Q9" s="206">
        <v>2.83</v>
      </c>
      <c r="R9" s="206">
        <v>4.4800000000000004</v>
      </c>
      <c r="S9" s="206">
        <v>3.31</v>
      </c>
      <c r="T9" s="206">
        <v>0</v>
      </c>
      <c r="U9" s="206">
        <v>263.69</v>
      </c>
      <c r="V9" s="206">
        <v>0</v>
      </c>
      <c r="W9" s="206">
        <v>4.58</v>
      </c>
      <c r="X9" s="206">
        <v>10.07</v>
      </c>
      <c r="Y9" s="206">
        <v>0</v>
      </c>
      <c r="Z9" s="206">
        <v>43.02</v>
      </c>
      <c r="AA9" s="206">
        <v>21.9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26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81.290000000000006</v>
      </c>
      <c r="L10" s="206">
        <v>19.23</v>
      </c>
      <c r="M10" s="206">
        <v>0</v>
      </c>
      <c r="N10" s="206">
        <v>28.32</v>
      </c>
      <c r="O10" s="206">
        <v>47.53</v>
      </c>
      <c r="P10" s="206">
        <v>58.28</v>
      </c>
      <c r="Q10" s="206">
        <v>2.85</v>
      </c>
      <c r="R10" s="206">
        <v>4.4800000000000004</v>
      </c>
      <c r="S10" s="206">
        <v>3.31</v>
      </c>
      <c r="T10" s="206">
        <v>0</v>
      </c>
      <c r="U10" s="206">
        <v>263.69</v>
      </c>
      <c r="V10" s="206">
        <v>0</v>
      </c>
      <c r="W10" s="206">
        <v>4.58</v>
      </c>
      <c r="X10" s="206">
        <v>10.07</v>
      </c>
      <c r="Y10" s="206">
        <v>0</v>
      </c>
      <c r="Z10" s="206">
        <v>43.02</v>
      </c>
      <c r="AA10" s="206">
        <v>21.9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26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81.28</v>
      </c>
      <c r="L11" s="206">
        <v>19.23</v>
      </c>
      <c r="M11" s="206">
        <v>0</v>
      </c>
      <c r="N11" s="206">
        <v>28.32</v>
      </c>
      <c r="O11" s="206">
        <v>47.53</v>
      </c>
      <c r="P11" s="206">
        <v>58.28</v>
      </c>
      <c r="Q11" s="206">
        <v>2.74</v>
      </c>
      <c r="R11" s="206">
        <v>5.13</v>
      </c>
      <c r="S11" s="206">
        <v>3.31</v>
      </c>
      <c r="T11" s="206">
        <v>0</v>
      </c>
      <c r="U11" s="206">
        <v>263.69</v>
      </c>
      <c r="V11" s="206">
        <v>0</v>
      </c>
      <c r="W11" s="206">
        <v>4.58</v>
      </c>
      <c r="X11" s="206">
        <v>10.07</v>
      </c>
      <c r="Y11" s="206">
        <v>0</v>
      </c>
      <c r="Z11" s="206">
        <v>43.02</v>
      </c>
      <c r="AA11" s="206">
        <v>21.9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26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81.27</v>
      </c>
      <c r="L12" s="206">
        <v>19.23</v>
      </c>
      <c r="M12" s="206">
        <v>0</v>
      </c>
      <c r="N12" s="206">
        <v>28.32</v>
      </c>
      <c r="O12" s="206">
        <v>47.53</v>
      </c>
      <c r="P12" s="206">
        <v>58.28</v>
      </c>
      <c r="Q12" s="206">
        <v>2.74</v>
      </c>
      <c r="R12" s="206">
        <v>5.13</v>
      </c>
      <c r="S12" s="206">
        <v>3.31</v>
      </c>
      <c r="T12" s="206">
        <v>0</v>
      </c>
      <c r="U12" s="206">
        <v>263.69</v>
      </c>
      <c r="V12" s="206">
        <v>0</v>
      </c>
      <c r="W12" s="206">
        <v>4.58</v>
      </c>
      <c r="X12" s="206">
        <v>10.07</v>
      </c>
      <c r="Y12" s="206">
        <v>0</v>
      </c>
      <c r="Z12" s="206">
        <v>43.02</v>
      </c>
      <c r="AA12" s="206">
        <v>21.9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26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81.28</v>
      </c>
      <c r="L13" s="206">
        <v>19.23</v>
      </c>
      <c r="M13" s="206">
        <v>0</v>
      </c>
      <c r="N13" s="206">
        <v>28.32</v>
      </c>
      <c r="O13" s="206">
        <v>47.53</v>
      </c>
      <c r="P13" s="206">
        <v>58.28</v>
      </c>
      <c r="Q13" s="206">
        <v>2.5299999999999998</v>
      </c>
      <c r="R13" s="206">
        <v>5.13</v>
      </c>
      <c r="S13" s="206">
        <v>3.31</v>
      </c>
      <c r="T13" s="206">
        <v>0</v>
      </c>
      <c r="U13" s="206">
        <v>263.69</v>
      </c>
      <c r="V13" s="206">
        <v>0</v>
      </c>
      <c r="W13" s="206">
        <v>4.58</v>
      </c>
      <c r="X13" s="206">
        <v>10.07</v>
      </c>
      <c r="Y13" s="206">
        <v>0</v>
      </c>
      <c r="Z13" s="206">
        <v>43.02</v>
      </c>
      <c r="AA13" s="206">
        <v>21.9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26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81.27</v>
      </c>
      <c r="L14" s="206">
        <v>19.23</v>
      </c>
      <c r="M14" s="206">
        <v>0</v>
      </c>
      <c r="N14" s="206">
        <v>28.32</v>
      </c>
      <c r="O14" s="206">
        <v>47.53</v>
      </c>
      <c r="P14" s="206">
        <v>58.28</v>
      </c>
      <c r="Q14" s="206">
        <v>2.1</v>
      </c>
      <c r="R14" s="206">
        <v>5.13</v>
      </c>
      <c r="S14" s="206">
        <v>3.31</v>
      </c>
      <c r="T14" s="206">
        <v>0</v>
      </c>
      <c r="U14" s="206">
        <v>263.69</v>
      </c>
      <c r="V14" s="206">
        <v>0</v>
      </c>
      <c r="W14" s="206">
        <v>4.58</v>
      </c>
      <c r="X14" s="206">
        <v>10.07</v>
      </c>
      <c r="Y14" s="206">
        <v>0</v>
      </c>
      <c r="Z14" s="206">
        <v>43.02</v>
      </c>
      <c r="AA14" s="206">
        <v>21.9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26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81.28</v>
      </c>
      <c r="L15" s="206">
        <v>19.23</v>
      </c>
      <c r="M15" s="206">
        <v>0</v>
      </c>
      <c r="N15" s="206">
        <v>28.32</v>
      </c>
      <c r="O15" s="206">
        <v>47.53</v>
      </c>
      <c r="P15" s="206">
        <v>58.29</v>
      </c>
      <c r="Q15" s="206">
        <v>1.58</v>
      </c>
      <c r="R15" s="206">
        <v>5.13</v>
      </c>
      <c r="S15" s="206">
        <v>3.31</v>
      </c>
      <c r="T15" s="206">
        <v>0</v>
      </c>
      <c r="U15" s="206">
        <v>263.69</v>
      </c>
      <c r="V15" s="206">
        <v>0</v>
      </c>
      <c r="W15" s="206">
        <v>4.58</v>
      </c>
      <c r="X15" s="206">
        <v>10.07</v>
      </c>
      <c r="Y15" s="206">
        <v>0</v>
      </c>
      <c r="Z15" s="206">
        <v>43.02</v>
      </c>
      <c r="AA15" s="206">
        <v>21.9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26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81.27</v>
      </c>
      <c r="L16" s="206">
        <v>19.23</v>
      </c>
      <c r="M16" s="206">
        <v>0</v>
      </c>
      <c r="N16" s="206">
        <v>28.32</v>
      </c>
      <c r="O16" s="206">
        <v>47.53</v>
      </c>
      <c r="P16" s="206">
        <v>58.29</v>
      </c>
      <c r="Q16" s="206">
        <v>0.96</v>
      </c>
      <c r="R16" s="206">
        <v>5.13</v>
      </c>
      <c r="S16" s="206">
        <v>3.31</v>
      </c>
      <c r="T16" s="206">
        <v>0</v>
      </c>
      <c r="U16" s="206">
        <v>263.69</v>
      </c>
      <c r="V16" s="206">
        <v>0</v>
      </c>
      <c r="W16" s="206">
        <v>4.58</v>
      </c>
      <c r="X16" s="206">
        <v>10.07</v>
      </c>
      <c r="Y16" s="206">
        <v>0</v>
      </c>
      <c r="Z16" s="206">
        <v>43.02</v>
      </c>
      <c r="AA16" s="206">
        <v>21.9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26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81.459999999999994</v>
      </c>
      <c r="L17" s="206">
        <v>19.23</v>
      </c>
      <c r="M17" s="206">
        <v>0</v>
      </c>
      <c r="N17" s="206">
        <v>28.32</v>
      </c>
      <c r="O17" s="206">
        <v>47.53</v>
      </c>
      <c r="P17" s="206">
        <v>53.71</v>
      </c>
      <c r="Q17" s="206">
        <v>0.96</v>
      </c>
      <c r="R17" s="206">
        <v>5.23</v>
      </c>
      <c r="S17" s="206">
        <v>3.36</v>
      </c>
      <c r="T17" s="206">
        <v>0</v>
      </c>
      <c r="U17" s="206">
        <v>263.69</v>
      </c>
      <c r="V17" s="206">
        <v>0</v>
      </c>
      <c r="W17" s="206">
        <v>4.58</v>
      </c>
      <c r="X17" s="206">
        <v>10.07</v>
      </c>
      <c r="Y17" s="206">
        <v>0</v>
      </c>
      <c r="Z17" s="206">
        <v>43.02</v>
      </c>
      <c r="AA17" s="206">
        <v>21.9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26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81.45</v>
      </c>
      <c r="L18" s="206">
        <v>19.23</v>
      </c>
      <c r="M18" s="206">
        <v>0</v>
      </c>
      <c r="N18" s="206">
        <v>28.32</v>
      </c>
      <c r="O18" s="206">
        <v>47.53</v>
      </c>
      <c r="P18" s="206">
        <v>53.3</v>
      </c>
      <c r="Q18" s="206">
        <v>0.96</v>
      </c>
      <c r="R18" s="206">
        <v>5.23</v>
      </c>
      <c r="S18" s="206">
        <v>3.36</v>
      </c>
      <c r="T18" s="206">
        <v>0</v>
      </c>
      <c r="U18" s="206">
        <v>263.69</v>
      </c>
      <c r="V18" s="206">
        <v>0</v>
      </c>
      <c r="W18" s="206">
        <v>4.58</v>
      </c>
      <c r="X18" s="206">
        <v>10.07</v>
      </c>
      <c r="Y18" s="206">
        <v>0</v>
      </c>
      <c r="Z18" s="206">
        <v>43.02</v>
      </c>
      <c r="AA18" s="206">
        <v>21.9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26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81.459999999999994</v>
      </c>
      <c r="L19" s="206">
        <v>19.23</v>
      </c>
      <c r="M19" s="206">
        <v>0</v>
      </c>
      <c r="N19" s="206">
        <v>28.32</v>
      </c>
      <c r="O19" s="206">
        <v>47.53</v>
      </c>
      <c r="P19" s="206">
        <v>53.3</v>
      </c>
      <c r="Q19" s="206">
        <v>0.96</v>
      </c>
      <c r="R19" s="206">
        <v>5.23</v>
      </c>
      <c r="S19" s="206">
        <v>3.36</v>
      </c>
      <c r="T19" s="206">
        <v>0</v>
      </c>
      <c r="U19" s="206">
        <v>250.95</v>
      </c>
      <c r="V19" s="206">
        <v>0</v>
      </c>
      <c r="W19" s="206">
        <v>4.58</v>
      </c>
      <c r="X19" s="206">
        <v>10.07</v>
      </c>
      <c r="Y19" s="206">
        <v>0</v>
      </c>
      <c r="Z19" s="206">
        <v>43.02</v>
      </c>
      <c r="AA19" s="206">
        <v>21.9</v>
      </c>
      <c r="AB19" s="206">
        <v>0</v>
      </c>
      <c r="AC19" s="206">
        <v>8.75</v>
      </c>
      <c r="AD19" s="206">
        <v>0</v>
      </c>
      <c r="AE19" s="206">
        <v>0</v>
      </c>
      <c r="AF19" s="206">
        <v>0</v>
      </c>
      <c r="AG19" s="206">
        <v>26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81.45</v>
      </c>
      <c r="L20" s="206">
        <v>19.23</v>
      </c>
      <c r="M20" s="206">
        <v>0</v>
      </c>
      <c r="N20" s="206">
        <v>28.32</v>
      </c>
      <c r="O20" s="206">
        <v>47.53</v>
      </c>
      <c r="P20" s="206">
        <v>53.3</v>
      </c>
      <c r="Q20" s="206">
        <v>0.96</v>
      </c>
      <c r="R20" s="206">
        <v>5.23</v>
      </c>
      <c r="S20" s="206">
        <v>3.36</v>
      </c>
      <c r="T20" s="206">
        <v>0</v>
      </c>
      <c r="U20" s="206">
        <v>238.02</v>
      </c>
      <c r="V20" s="206">
        <v>0</v>
      </c>
      <c r="W20" s="206">
        <v>4.58</v>
      </c>
      <c r="X20" s="206">
        <v>10.07</v>
      </c>
      <c r="Y20" s="206">
        <v>0</v>
      </c>
      <c r="Z20" s="206">
        <v>43.02</v>
      </c>
      <c r="AA20" s="206">
        <v>21.9</v>
      </c>
      <c r="AB20" s="206">
        <v>0</v>
      </c>
      <c r="AC20" s="206">
        <v>8.75</v>
      </c>
      <c r="AD20" s="206">
        <v>0</v>
      </c>
      <c r="AE20" s="206">
        <v>0</v>
      </c>
      <c r="AF20" s="206">
        <v>0</v>
      </c>
      <c r="AG20" s="206">
        <v>26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81.28</v>
      </c>
      <c r="L21" s="206">
        <v>19.23</v>
      </c>
      <c r="M21" s="206">
        <v>0</v>
      </c>
      <c r="N21" s="206">
        <v>28.32</v>
      </c>
      <c r="O21" s="206">
        <v>47.53</v>
      </c>
      <c r="P21" s="206">
        <v>53.3</v>
      </c>
      <c r="Q21" s="206">
        <v>0.96</v>
      </c>
      <c r="R21" s="206">
        <v>4.6399999999999997</v>
      </c>
      <c r="S21" s="206">
        <v>3.36</v>
      </c>
      <c r="T21" s="206">
        <v>0</v>
      </c>
      <c r="U21" s="206">
        <v>210.95</v>
      </c>
      <c r="V21" s="206">
        <v>0</v>
      </c>
      <c r="W21" s="206">
        <v>4.58</v>
      </c>
      <c r="X21" s="206">
        <v>10.07</v>
      </c>
      <c r="Y21" s="206">
        <v>0</v>
      </c>
      <c r="Z21" s="206">
        <v>43.02</v>
      </c>
      <c r="AA21" s="206">
        <v>21.9</v>
      </c>
      <c r="AB21" s="206">
        <v>0</v>
      </c>
      <c r="AC21" s="206">
        <v>8.75</v>
      </c>
      <c r="AD21" s="206">
        <v>0</v>
      </c>
      <c r="AE21" s="206">
        <v>0</v>
      </c>
      <c r="AF21" s="206">
        <v>0</v>
      </c>
      <c r="AG21" s="206">
        <v>26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81.28</v>
      </c>
      <c r="L22" s="206">
        <v>19.23</v>
      </c>
      <c r="M22" s="206">
        <v>0</v>
      </c>
      <c r="N22" s="206">
        <v>28.32</v>
      </c>
      <c r="O22" s="206">
        <v>47.53</v>
      </c>
      <c r="P22" s="206">
        <v>53.3</v>
      </c>
      <c r="Q22" s="206">
        <v>0.96</v>
      </c>
      <c r="R22" s="206">
        <v>4.6399999999999997</v>
      </c>
      <c r="S22" s="206">
        <v>3.36</v>
      </c>
      <c r="T22" s="206">
        <v>0</v>
      </c>
      <c r="U22" s="206">
        <v>210.95</v>
      </c>
      <c r="V22" s="206">
        <v>0</v>
      </c>
      <c r="W22" s="206">
        <v>4.58</v>
      </c>
      <c r="X22" s="206">
        <v>10.07</v>
      </c>
      <c r="Y22" s="206">
        <v>0</v>
      </c>
      <c r="Z22" s="206">
        <v>43.02</v>
      </c>
      <c r="AA22" s="206">
        <v>21.9</v>
      </c>
      <c r="AB22" s="206">
        <v>0</v>
      </c>
      <c r="AC22" s="206">
        <v>8.75</v>
      </c>
      <c r="AD22" s="206">
        <v>0</v>
      </c>
      <c r="AE22" s="206">
        <v>0</v>
      </c>
      <c r="AF22" s="206">
        <v>0</v>
      </c>
      <c r="AG22" s="206">
        <v>26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131.94</v>
      </c>
      <c r="L23" s="206">
        <v>19.36</v>
      </c>
      <c r="M23" s="206">
        <v>0</v>
      </c>
      <c r="N23" s="206">
        <v>28.32</v>
      </c>
      <c r="O23" s="206">
        <v>47.53</v>
      </c>
      <c r="P23" s="206">
        <v>53.3</v>
      </c>
      <c r="Q23" s="206">
        <v>2.6</v>
      </c>
      <c r="R23" s="206">
        <v>9.7100000000000009</v>
      </c>
      <c r="S23" s="206">
        <v>6.04</v>
      </c>
      <c r="T23" s="206">
        <v>0</v>
      </c>
      <c r="U23" s="206">
        <v>210.95</v>
      </c>
      <c r="V23" s="206">
        <v>4.41</v>
      </c>
      <c r="W23" s="206">
        <v>4.58</v>
      </c>
      <c r="X23" s="206">
        <v>10.07</v>
      </c>
      <c r="Y23" s="206">
        <v>0</v>
      </c>
      <c r="Z23" s="206">
        <v>59.2</v>
      </c>
      <c r="AA23" s="206">
        <v>21.9</v>
      </c>
      <c r="AB23" s="206">
        <v>0</v>
      </c>
      <c r="AC23" s="206">
        <v>8.75</v>
      </c>
      <c r="AD23" s="206">
        <v>0</v>
      </c>
      <c r="AE23" s="206">
        <v>0</v>
      </c>
      <c r="AF23" s="206">
        <v>0</v>
      </c>
      <c r="AG23" s="206">
        <v>26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116.65</v>
      </c>
      <c r="L24" s="206">
        <v>19.36</v>
      </c>
      <c r="M24" s="206">
        <v>0</v>
      </c>
      <c r="N24" s="206">
        <v>28.32</v>
      </c>
      <c r="O24" s="206">
        <v>47.53</v>
      </c>
      <c r="P24" s="206">
        <v>53.3</v>
      </c>
      <c r="Q24" s="206">
        <v>2.74</v>
      </c>
      <c r="R24" s="206">
        <v>8.93</v>
      </c>
      <c r="S24" s="206">
        <v>5.71</v>
      </c>
      <c r="T24" s="206">
        <v>0</v>
      </c>
      <c r="U24" s="206">
        <v>210.95</v>
      </c>
      <c r="V24" s="206">
        <v>4.41</v>
      </c>
      <c r="W24" s="206">
        <v>4.79</v>
      </c>
      <c r="X24" s="206">
        <v>9.3699999999999992</v>
      </c>
      <c r="Y24" s="206">
        <v>0</v>
      </c>
      <c r="Z24" s="206">
        <v>57.44</v>
      </c>
      <c r="AA24" s="206">
        <v>21.9</v>
      </c>
      <c r="AB24" s="206">
        <v>0</v>
      </c>
      <c r="AC24" s="206">
        <v>8.75</v>
      </c>
      <c r="AD24" s="206">
        <v>0</v>
      </c>
      <c r="AE24" s="206">
        <v>0</v>
      </c>
      <c r="AF24" s="206">
        <v>0</v>
      </c>
      <c r="AG24" s="206">
        <v>26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126.21</v>
      </c>
      <c r="L25" s="206">
        <v>19.23</v>
      </c>
      <c r="M25" s="206">
        <v>0</v>
      </c>
      <c r="N25" s="206">
        <v>28.32</v>
      </c>
      <c r="O25" s="206">
        <v>47.53</v>
      </c>
      <c r="P25" s="206">
        <v>53.3</v>
      </c>
      <c r="Q25" s="206">
        <v>2.67</v>
      </c>
      <c r="R25" s="206">
        <v>8.33</v>
      </c>
      <c r="S25" s="206">
        <v>5.7</v>
      </c>
      <c r="T25" s="206">
        <v>0</v>
      </c>
      <c r="U25" s="206">
        <v>210.95</v>
      </c>
      <c r="V25" s="206">
        <v>3.77</v>
      </c>
      <c r="W25" s="206">
        <v>7.33</v>
      </c>
      <c r="X25" s="206">
        <v>10.07</v>
      </c>
      <c r="Y25" s="206">
        <v>0</v>
      </c>
      <c r="Z25" s="206">
        <v>65.180000000000007</v>
      </c>
      <c r="AA25" s="206">
        <v>21.9</v>
      </c>
      <c r="AB25" s="206">
        <v>0</v>
      </c>
      <c r="AC25" s="206">
        <v>8.75</v>
      </c>
      <c r="AD25" s="206">
        <v>0</v>
      </c>
      <c r="AE25" s="206">
        <v>0</v>
      </c>
      <c r="AF25" s="206">
        <v>0</v>
      </c>
      <c r="AG25" s="206">
        <v>26</v>
      </c>
      <c r="AH25" s="206">
        <v>0</v>
      </c>
      <c r="AI25" s="206">
        <v>0</v>
      </c>
      <c r="AJ25" s="206">
        <v>0</v>
      </c>
      <c r="AK25" s="206">
        <v>47.39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153.97</v>
      </c>
      <c r="L26" s="206">
        <v>19.23</v>
      </c>
      <c r="M26" s="206">
        <v>0</v>
      </c>
      <c r="N26" s="206">
        <v>28.32</v>
      </c>
      <c r="O26" s="206">
        <v>47.53</v>
      </c>
      <c r="P26" s="206">
        <v>53.3</v>
      </c>
      <c r="Q26" s="206">
        <v>2.67</v>
      </c>
      <c r="R26" s="206">
        <v>9.6999999999999993</v>
      </c>
      <c r="S26" s="206">
        <v>6.04</v>
      </c>
      <c r="T26" s="206">
        <v>0</v>
      </c>
      <c r="U26" s="206">
        <v>210.95</v>
      </c>
      <c r="V26" s="206">
        <v>4.41</v>
      </c>
      <c r="W26" s="206">
        <v>7.33</v>
      </c>
      <c r="X26" s="206">
        <v>10.07</v>
      </c>
      <c r="Y26" s="206">
        <v>0</v>
      </c>
      <c r="Z26" s="206">
        <v>65.180000000000007</v>
      </c>
      <c r="AA26" s="206">
        <v>21.9</v>
      </c>
      <c r="AB26" s="206">
        <v>0</v>
      </c>
      <c r="AC26" s="206">
        <v>8.75</v>
      </c>
      <c r="AD26" s="206">
        <v>0</v>
      </c>
      <c r="AE26" s="206">
        <v>0</v>
      </c>
      <c r="AF26" s="206">
        <v>0</v>
      </c>
      <c r="AG26" s="206">
        <v>26</v>
      </c>
      <c r="AH26" s="206">
        <v>0</v>
      </c>
      <c r="AI26" s="206">
        <v>0</v>
      </c>
      <c r="AJ26" s="206">
        <v>0</v>
      </c>
      <c r="AK26" s="206">
        <v>47.39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157.44</v>
      </c>
      <c r="L27" s="206">
        <v>60.13</v>
      </c>
      <c r="M27" s="206">
        <v>0</v>
      </c>
      <c r="N27" s="206">
        <v>28.32</v>
      </c>
      <c r="O27" s="206">
        <v>47.53</v>
      </c>
      <c r="P27" s="206">
        <v>53.3</v>
      </c>
      <c r="Q27" s="206">
        <v>2.67</v>
      </c>
      <c r="R27" s="206">
        <v>9.6999999999999993</v>
      </c>
      <c r="S27" s="206">
        <v>6.04</v>
      </c>
      <c r="T27" s="206">
        <v>0</v>
      </c>
      <c r="U27" s="206">
        <v>210.95</v>
      </c>
      <c r="V27" s="206">
        <v>4.41</v>
      </c>
      <c r="W27" s="206">
        <v>9.8800000000000008</v>
      </c>
      <c r="X27" s="206">
        <v>35.159999999999997</v>
      </c>
      <c r="Y27" s="206">
        <v>0</v>
      </c>
      <c r="Z27" s="206">
        <v>65.180000000000007</v>
      </c>
      <c r="AA27" s="206">
        <v>21.9</v>
      </c>
      <c r="AB27" s="206">
        <v>0</v>
      </c>
      <c r="AC27" s="206">
        <v>8.75</v>
      </c>
      <c r="AD27" s="206">
        <v>0</v>
      </c>
      <c r="AE27" s="206">
        <v>0</v>
      </c>
      <c r="AF27" s="206">
        <v>0</v>
      </c>
      <c r="AG27" s="206">
        <v>51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157.44</v>
      </c>
      <c r="L28" s="206">
        <v>60.13</v>
      </c>
      <c r="M28" s="206">
        <v>0</v>
      </c>
      <c r="N28" s="206">
        <v>28.32</v>
      </c>
      <c r="O28" s="206">
        <v>47.53</v>
      </c>
      <c r="P28" s="206">
        <v>53.3</v>
      </c>
      <c r="Q28" s="206">
        <v>2.67</v>
      </c>
      <c r="R28" s="206">
        <v>9.6999999999999993</v>
      </c>
      <c r="S28" s="206">
        <v>6.04</v>
      </c>
      <c r="T28" s="206">
        <v>0</v>
      </c>
      <c r="U28" s="206">
        <v>210.95</v>
      </c>
      <c r="V28" s="206">
        <v>4.41</v>
      </c>
      <c r="W28" s="206">
        <v>9.8800000000000008</v>
      </c>
      <c r="X28" s="206">
        <v>35.82</v>
      </c>
      <c r="Y28" s="206">
        <v>0</v>
      </c>
      <c r="Z28" s="206">
        <v>65.180000000000007</v>
      </c>
      <c r="AA28" s="206">
        <v>21.9</v>
      </c>
      <c r="AB28" s="206">
        <v>0</v>
      </c>
      <c r="AC28" s="206">
        <v>8.75</v>
      </c>
      <c r="AD28" s="206">
        <v>0</v>
      </c>
      <c r="AE28" s="206">
        <v>0</v>
      </c>
      <c r="AF28" s="206">
        <v>0</v>
      </c>
      <c r="AG28" s="206">
        <v>51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157.44</v>
      </c>
      <c r="L29" s="206">
        <v>60.04</v>
      </c>
      <c r="M29" s="206">
        <v>0</v>
      </c>
      <c r="N29" s="206">
        <v>28.32</v>
      </c>
      <c r="O29" s="206">
        <v>47.53</v>
      </c>
      <c r="P29" s="206">
        <v>53.3</v>
      </c>
      <c r="Q29" s="206">
        <v>2.67</v>
      </c>
      <c r="R29" s="206">
        <v>9.6999999999999993</v>
      </c>
      <c r="S29" s="206">
        <v>6.04</v>
      </c>
      <c r="T29" s="206">
        <v>0</v>
      </c>
      <c r="U29" s="206">
        <v>208.28</v>
      </c>
      <c r="V29" s="206">
        <v>4.41</v>
      </c>
      <c r="W29" s="206">
        <v>9.8800000000000008</v>
      </c>
      <c r="X29" s="206">
        <v>35.82</v>
      </c>
      <c r="Y29" s="206">
        <v>0</v>
      </c>
      <c r="Z29" s="206">
        <v>65.180000000000007</v>
      </c>
      <c r="AA29" s="206">
        <v>21.9</v>
      </c>
      <c r="AB29" s="206">
        <v>0</v>
      </c>
      <c r="AC29" s="206">
        <v>8.75</v>
      </c>
      <c r="AD29" s="206">
        <v>0</v>
      </c>
      <c r="AE29" s="206">
        <v>0</v>
      </c>
      <c r="AF29" s="206">
        <v>0</v>
      </c>
      <c r="AG29" s="206">
        <v>51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157.44</v>
      </c>
      <c r="L30" s="206">
        <v>59.66</v>
      </c>
      <c r="M30" s="206">
        <v>0</v>
      </c>
      <c r="N30" s="206">
        <v>28.32</v>
      </c>
      <c r="O30" s="206">
        <v>47.53</v>
      </c>
      <c r="P30" s="206">
        <v>53.3</v>
      </c>
      <c r="Q30" s="206">
        <v>2.67</v>
      </c>
      <c r="R30" s="206">
        <v>9.6999999999999993</v>
      </c>
      <c r="S30" s="206">
        <v>6.04</v>
      </c>
      <c r="T30" s="206">
        <v>0</v>
      </c>
      <c r="U30" s="206">
        <v>208.28</v>
      </c>
      <c r="V30" s="206">
        <v>4.41</v>
      </c>
      <c r="W30" s="206">
        <v>9.8800000000000008</v>
      </c>
      <c r="X30" s="206">
        <v>35.82</v>
      </c>
      <c r="Y30" s="206">
        <v>0</v>
      </c>
      <c r="Z30" s="206">
        <v>65.180000000000007</v>
      </c>
      <c r="AA30" s="206">
        <v>21.9</v>
      </c>
      <c r="AB30" s="206">
        <v>0</v>
      </c>
      <c r="AC30" s="206">
        <v>8.75</v>
      </c>
      <c r="AD30" s="206">
        <v>0</v>
      </c>
      <c r="AE30" s="206">
        <v>0</v>
      </c>
      <c r="AF30" s="206">
        <v>0</v>
      </c>
      <c r="AG30" s="206">
        <v>51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157.44</v>
      </c>
      <c r="L31" s="206">
        <v>59.66</v>
      </c>
      <c r="M31" s="206">
        <v>0</v>
      </c>
      <c r="N31" s="206">
        <v>28.32</v>
      </c>
      <c r="O31" s="206">
        <v>47.53</v>
      </c>
      <c r="P31" s="206">
        <v>53.3</v>
      </c>
      <c r="Q31" s="206">
        <v>2.67</v>
      </c>
      <c r="R31" s="206">
        <v>9.6999999999999993</v>
      </c>
      <c r="S31" s="206">
        <v>6.04</v>
      </c>
      <c r="T31" s="206">
        <v>0</v>
      </c>
      <c r="U31" s="206">
        <v>208.28</v>
      </c>
      <c r="V31" s="206">
        <v>4.41</v>
      </c>
      <c r="W31" s="206">
        <v>10.32</v>
      </c>
      <c r="X31" s="206">
        <v>35.82</v>
      </c>
      <c r="Y31" s="206">
        <v>0</v>
      </c>
      <c r="Z31" s="206">
        <v>65.180000000000007</v>
      </c>
      <c r="AA31" s="206">
        <v>21.9</v>
      </c>
      <c r="AB31" s="206">
        <v>0</v>
      </c>
      <c r="AC31" s="206">
        <v>8.75</v>
      </c>
      <c r="AD31" s="206">
        <v>0</v>
      </c>
      <c r="AE31" s="206">
        <v>0</v>
      </c>
      <c r="AF31" s="206">
        <v>0</v>
      </c>
      <c r="AG31" s="206">
        <v>51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6.05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157.44</v>
      </c>
      <c r="L32" s="206">
        <v>59.66</v>
      </c>
      <c r="M32" s="206">
        <v>0</v>
      </c>
      <c r="N32" s="206">
        <v>28.32</v>
      </c>
      <c r="O32" s="206">
        <v>47.53</v>
      </c>
      <c r="P32" s="206">
        <v>53.3</v>
      </c>
      <c r="Q32" s="206">
        <v>2.67</v>
      </c>
      <c r="R32" s="206">
        <v>9.6999999999999993</v>
      </c>
      <c r="S32" s="206">
        <v>6.04</v>
      </c>
      <c r="T32" s="206">
        <v>0</v>
      </c>
      <c r="U32" s="206">
        <v>208.28</v>
      </c>
      <c r="V32" s="206">
        <v>4.41</v>
      </c>
      <c r="W32" s="206">
        <v>10.32</v>
      </c>
      <c r="X32" s="206">
        <v>35.82</v>
      </c>
      <c r="Y32" s="206">
        <v>0</v>
      </c>
      <c r="Z32" s="206">
        <v>65.180000000000007</v>
      </c>
      <c r="AA32" s="206">
        <v>21.9</v>
      </c>
      <c r="AB32" s="206">
        <v>0</v>
      </c>
      <c r="AC32" s="206">
        <v>8.65</v>
      </c>
      <c r="AD32" s="206">
        <v>0</v>
      </c>
      <c r="AE32" s="206">
        <v>0</v>
      </c>
      <c r="AF32" s="206">
        <v>0</v>
      </c>
      <c r="AG32" s="206">
        <v>51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12.91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157.44</v>
      </c>
      <c r="L33" s="206">
        <v>59.66</v>
      </c>
      <c r="M33" s="206">
        <v>0</v>
      </c>
      <c r="N33" s="206">
        <v>28.32</v>
      </c>
      <c r="O33" s="206">
        <v>47.53</v>
      </c>
      <c r="P33" s="206">
        <v>53.3</v>
      </c>
      <c r="Q33" s="206">
        <v>2.67</v>
      </c>
      <c r="R33" s="206">
        <v>9.6999999999999993</v>
      </c>
      <c r="S33" s="206">
        <v>6.04</v>
      </c>
      <c r="T33" s="206">
        <v>0</v>
      </c>
      <c r="U33" s="206">
        <v>208.28</v>
      </c>
      <c r="V33" s="206">
        <v>4.41</v>
      </c>
      <c r="W33" s="206">
        <v>10.32</v>
      </c>
      <c r="X33" s="206">
        <v>35.82</v>
      </c>
      <c r="Y33" s="206">
        <v>0</v>
      </c>
      <c r="Z33" s="206">
        <v>65.180000000000007</v>
      </c>
      <c r="AA33" s="206">
        <v>21.9</v>
      </c>
      <c r="AB33" s="206">
        <v>0</v>
      </c>
      <c r="AC33" s="206">
        <v>8.65</v>
      </c>
      <c r="AD33" s="206">
        <v>0</v>
      </c>
      <c r="AE33" s="206">
        <v>0</v>
      </c>
      <c r="AF33" s="206">
        <v>0</v>
      </c>
      <c r="AG33" s="206">
        <v>51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20.95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157.44</v>
      </c>
      <c r="L34" s="206">
        <v>59.66</v>
      </c>
      <c r="M34" s="206">
        <v>0</v>
      </c>
      <c r="N34" s="206">
        <v>28.32</v>
      </c>
      <c r="O34" s="206">
        <v>47.53</v>
      </c>
      <c r="P34" s="206">
        <v>53.3</v>
      </c>
      <c r="Q34" s="206">
        <v>2.67</v>
      </c>
      <c r="R34" s="206">
        <v>9.6999999999999993</v>
      </c>
      <c r="S34" s="206">
        <v>6.04</v>
      </c>
      <c r="T34" s="206">
        <v>0</v>
      </c>
      <c r="U34" s="206">
        <v>208.28</v>
      </c>
      <c r="V34" s="206">
        <v>4.41</v>
      </c>
      <c r="W34" s="206">
        <v>10.32</v>
      </c>
      <c r="X34" s="206">
        <v>35.82</v>
      </c>
      <c r="Y34" s="206">
        <v>0</v>
      </c>
      <c r="Z34" s="206">
        <v>65.180000000000007</v>
      </c>
      <c r="AA34" s="206">
        <v>21.9</v>
      </c>
      <c r="AB34" s="206">
        <v>0</v>
      </c>
      <c r="AC34" s="206">
        <v>8.65</v>
      </c>
      <c r="AD34" s="206">
        <v>0</v>
      </c>
      <c r="AE34" s="206">
        <v>0</v>
      </c>
      <c r="AF34" s="206">
        <v>0</v>
      </c>
      <c r="AG34" s="206">
        <v>51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157.44</v>
      </c>
      <c r="L35" s="206">
        <v>59.66</v>
      </c>
      <c r="M35" s="206">
        <v>0</v>
      </c>
      <c r="N35" s="206">
        <v>28.32</v>
      </c>
      <c r="O35" s="206">
        <v>47.53</v>
      </c>
      <c r="P35" s="206">
        <v>53.3</v>
      </c>
      <c r="Q35" s="206">
        <v>2.67</v>
      </c>
      <c r="R35" s="206">
        <v>9.6999999999999993</v>
      </c>
      <c r="S35" s="206">
        <v>6.04</v>
      </c>
      <c r="T35" s="206">
        <v>0</v>
      </c>
      <c r="U35" s="206">
        <v>208.28</v>
      </c>
      <c r="V35" s="206">
        <v>4.41</v>
      </c>
      <c r="W35" s="206">
        <v>10.32</v>
      </c>
      <c r="X35" s="206">
        <v>35.82</v>
      </c>
      <c r="Y35" s="206">
        <v>0</v>
      </c>
      <c r="Z35" s="206">
        <v>65.180000000000007</v>
      </c>
      <c r="AA35" s="206">
        <v>21.9</v>
      </c>
      <c r="AB35" s="206">
        <v>0</v>
      </c>
      <c r="AC35" s="206">
        <v>8.65</v>
      </c>
      <c r="AD35" s="206">
        <v>0</v>
      </c>
      <c r="AE35" s="206">
        <v>0</v>
      </c>
      <c r="AF35" s="206">
        <v>0</v>
      </c>
      <c r="AG35" s="206">
        <v>51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157.44</v>
      </c>
      <c r="L36" s="206">
        <v>59.66</v>
      </c>
      <c r="M36" s="206">
        <v>0</v>
      </c>
      <c r="N36" s="206">
        <v>28.32</v>
      </c>
      <c r="O36" s="206">
        <v>47.53</v>
      </c>
      <c r="P36" s="206">
        <v>53.3</v>
      </c>
      <c r="Q36" s="206">
        <v>2.67</v>
      </c>
      <c r="R36" s="206">
        <v>9.6999999999999993</v>
      </c>
      <c r="S36" s="206">
        <v>6.04</v>
      </c>
      <c r="T36" s="206">
        <v>0</v>
      </c>
      <c r="U36" s="206">
        <v>208.28</v>
      </c>
      <c r="V36" s="206">
        <v>4.41</v>
      </c>
      <c r="W36" s="206">
        <v>10.32</v>
      </c>
      <c r="X36" s="206">
        <v>35.82</v>
      </c>
      <c r="Y36" s="206">
        <v>0</v>
      </c>
      <c r="Z36" s="206">
        <v>65.180000000000007</v>
      </c>
      <c r="AA36" s="206">
        <v>21.9</v>
      </c>
      <c r="AB36" s="206">
        <v>0</v>
      </c>
      <c r="AC36" s="206">
        <v>8.65</v>
      </c>
      <c r="AD36" s="206">
        <v>0</v>
      </c>
      <c r="AE36" s="206">
        <v>0</v>
      </c>
      <c r="AF36" s="206">
        <v>0</v>
      </c>
      <c r="AG36" s="206">
        <v>51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157.44</v>
      </c>
      <c r="L37" s="206">
        <v>59.66</v>
      </c>
      <c r="M37" s="206">
        <v>0</v>
      </c>
      <c r="N37" s="206">
        <v>28.32</v>
      </c>
      <c r="O37" s="206">
        <v>47.53</v>
      </c>
      <c r="P37" s="206">
        <v>53.3</v>
      </c>
      <c r="Q37" s="206">
        <v>2.67</v>
      </c>
      <c r="R37" s="206">
        <v>9.6999999999999993</v>
      </c>
      <c r="S37" s="206">
        <v>6.04</v>
      </c>
      <c r="T37" s="206">
        <v>0</v>
      </c>
      <c r="U37" s="206">
        <v>208.28</v>
      </c>
      <c r="V37" s="206">
        <v>4.41</v>
      </c>
      <c r="W37" s="206">
        <v>10.32</v>
      </c>
      <c r="X37" s="206">
        <v>35.82</v>
      </c>
      <c r="Y37" s="206">
        <v>0</v>
      </c>
      <c r="Z37" s="206">
        <v>65.180000000000007</v>
      </c>
      <c r="AA37" s="206">
        <v>21.9</v>
      </c>
      <c r="AB37" s="206">
        <v>0</v>
      </c>
      <c r="AC37" s="206">
        <v>8.65</v>
      </c>
      <c r="AD37" s="206">
        <v>0</v>
      </c>
      <c r="AE37" s="206">
        <v>0</v>
      </c>
      <c r="AF37" s="206">
        <v>0</v>
      </c>
      <c r="AG37" s="206">
        <v>26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157.44</v>
      </c>
      <c r="L38" s="206">
        <v>59.66</v>
      </c>
      <c r="M38" s="206">
        <v>0</v>
      </c>
      <c r="N38" s="206">
        <v>28.32</v>
      </c>
      <c r="O38" s="206">
        <v>47.53</v>
      </c>
      <c r="P38" s="206">
        <v>53.3</v>
      </c>
      <c r="Q38" s="206">
        <v>2.67</v>
      </c>
      <c r="R38" s="206">
        <v>9.6999999999999993</v>
      </c>
      <c r="S38" s="206">
        <v>6.04</v>
      </c>
      <c r="T38" s="206">
        <v>0</v>
      </c>
      <c r="U38" s="206">
        <v>208.28</v>
      </c>
      <c r="V38" s="206">
        <v>4.41</v>
      </c>
      <c r="W38" s="206">
        <v>10.32</v>
      </c>
      <c r="X38" s="206">
        <v>35.82</v>
      </c>
      <c r="Y38" s="206">
        <v>0</v>
      </c>
      <c r="Z38" s="206">
        <v>65.180000000000007</v>
      </c>
      <c r="AA38" s="206">
        <v>21.9</v>
      </c>
      <c r="AB38" s="206">
        <v>0</v>
      </c>
      <c r="AC38" s="206">
        <v>8.65</v>
      </c>
      <c r="AD38" s="206">
        <v>0</v>
      </c>
      <c r="AE38" s="206">
        <v>0</v>
      </c>
      <c r="AF38" s="206">
        <v>0</v>
      </c>
      <c r="AG38" s="206">
        <v>26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157.44</v>
      </c>
      <c r="L39" s="206">
        <v>59.66</v>
      </c>
      <c r="M39" s="206">
        <v>0</v>
      </c>
      <c r="N39" s="206">
        <v>28.32</v>
      </c>
      <c r="O39" s="206">
        <v>47.53</v>
      </c>
      <c r="P39" s="206">
        <v>53.3</v>
      </c>
      <c r="Q39" s="206">
        <v>2.54</v>
      </c>
      <c r="R39" s="206">
        <v>9.6999999999999993</v>
      </c>
      <c r="S39" s="206">
        <v>6.04</v>
      </c>
      <c r="T39" s="206">
        <v>0</v>
      </c>
      <c r="U39" s="206">
        <v>208.28</v>
      </c>
      <c r="V39" s="206">
        <v>4.41</v>
      </c>
      <c r="W39" s="206">
        <v>10.32</v>
      </c>
      <c r="X39" s="206">
        <v>35.82</v>
      </c>
      <c r="Y39" s="206">
        <v>0</v>
      </c>
      <c r="Z39" s="206">
        <v>65.180000000000007</v>
      </c>
      <c r="AA39" s="206">
        <v>21.9</v>
      </c>
      <c r="AB39" s="206">
        <v>0</v>
      </c>
      <c r="AC39" s="206">
        <v>8.65</v>
      </c>
      <c r="AD39" s="206">
        <v>0</v>
      </c>
      <c r="AE39" s="206">
        <v>0</v>
      </c>
      <c r="AF39" s="206">
        <v>0</v>
      </c>
      <c r="AG39" s="206">
        <v>26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157.44</v>
      </c>
      <c r="L40" s="206">
        <v>59.66</v>
      </c>
      <c r="M40" s="206">
        <v>0</v>
      </c>
      <c r="N40" s="206">
        <v>28.32</v>
      </c>
      <c r="O40" s="206">
        <v>47.53</v>
      </c>
      <c r="P40" s="206">
        <v>53.3</v>
      </c>
      <c r="Q40" s="206">
        <v>2.54</v>
      </c>
      <c r="R40" s="206">
        <v>9.6999999999999993</v>
      </c>
      <c r="S40" s="206">
        <v>6.04</v>
      </c>
      <c r="T40" s="206">
        <v>0</v>
      </c>
      <c r="U40" s="206">
        <v>208.28</v>
      </c>
      <c r="V40" s="206">
        <v>4.41</v>
      </c>
      <c r="W40" s="206">
        <v>10.32</v>
      </c>
      <c r="X40" s="206">
        <v>35.82</v>
      </c>
      <c r="Y40" s="206">
        <v>0</v>
      </c>
      <c r="Z40" s="206">
        <v>65.180000000000007</v>
      </c>
      <c r="AA40" s="206">
        <v>21.9</v>
      </c>
      <c r="AB40" s="206">
        <v>0</v>
      </c>
      <c r="AC40" s="206">
        <v>8.65</v>
      </c>
      <c r="AD40" s="206">
        <v>0</v>
      </c>
      <c r="AE40" s="206">
        <v>0</v>
      </c>
      <c r="AF40" s="206">
        <v>0</v>
      </c>
      <c r="AG40" s="206">
        <v>26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157.44</v>
      </c>
      <c r="L41" s="206">
        <v>59.66</v>
      </c>
      <c r="M41" s="206">
        <v>0</v>
      </c>
      <c r="N41" s="206">
        <v>28.32</v>
      </c>
      <c r="O41" s="206">
        <v>47.53</v>
      </c>
      <c r="P41" s="206">
        <v>53.3</v>
      </c>
      <c r="Q41" s="206">
        <v>2.54</v>
      </c>
      <c r="R41" s="206">
        <v>9.6999999999999993</v>
      </c>
      <c r="S41" s="206">
        <v>6.04</v>
      </c>
      <c r="T41" s="206">
        <v>0</v>
      </c>
      <c r="U41" s="206">
        <v>208.28</v>
      </c>
      <c r="V41" s="206">
        <v>4.41</v>
      </c>
      <c r="W41" s="206">
        <v>10.32</v>
      </c>
      <c r="X41" s="206">
        <v>35.82</v>
      </c>
      <c r="Y41" s="206">
        <v>0</v>
      </c>
      <c r="Z41" s="206">
        <v>65.180000000000007</v>
      </c>
      <c r="AA41" s="206">
        <v>21.9</v>
      </c>
      <c r="AB41" s="206">
        <v>0</v>
      </c>
      <c r="AC41" s="206">
        <v>8.65</v>
      </c>
      <c r="AD41" s="206">
        <v>0</v>
      </c>
      <c r="AE41" s="206">
        <v>0</v>
      </c>
      <c r="AF41" s="206">
        <v>0</v>
      </c>
      <c r="AG41" s="206">
        <v>26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157.44</v>
      </c>
      <c r="L42" s="206">
        <v>59.66</v>
      </c>
      <c r="M42" s="206">
        <v>0</v>
      </c>
      <c r="N42" s="206">
        <v>28.32</v>
      </c>
      <c r="O42" s="206">
        <v>47.53</v>
      </c>
      <c r="P42" s="206">
        <v>53.3</v>
      </c>
      <c r="Q42" s="206">
        <v>2.54</v>
      </c>
      <c r="R42" s="206">
        <v>9.6999999999999993</v>
      </c>
      <c r="S42" s="206">
        <v>6.04</v>
      </c>
      <c r="T42" s="206">
        <v>0</v>
      </c>
      <c r="U42" s="206">
        <v>208.28</v>
      </c>
      <c r="V42" s="206">
        <v>4.41</v>
      </c>
      <c r="W42" s="206">
        <v>10.32</v>
      </c>
      <c r="X42" s="206">
        <v>35.82</v>
      </c>
      <c r="Y42" s="206">
        <v>0</v>
      </c>
      <c r="Z42" s="206">
        <v>65.180000000000007</v>
      </c>
      <c r="AA42" s="206">
        <v>21.9</v>
      </c>
      <c r="AB42" s="206">
        <v>0</v>
      </c>
      <c r="AC42" s="206">
        <v>8.65</v>
      </c>
      <c r="AD42" s="206">
        <v>0</v>
      </c>
      <c r="AE42" s="206">
        <v>0</v>
      </c>
      <c r="AF42" s="206">
        <v>0</v>
      </c>
      <c r="AG42" s="206">
        <v>26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157.44</v>
      </c>
      <c r="L43" s="206">
        <v>59.66</v>
      </c>
      <c r="M43" s="206">
        <v>0</v>
      </c>
      <c r="N43" s="206">
        <v>28.32</v>
      </c>
      <c r="O43" s="206">
        <v>47.53</v>
      </c>
      <c r="P43" s="206">
        <v>53.3</v>
      </c>
      <c r="Q43" s="206">
        <v>2.54</v>
      </c>
      <c r="R43" s="206">
        <v>9.6999999999999993</v>
      </c>
      <c r="S43" s="206">
        <v>6.04</v>
      </c>
      <c r="T43" s="206">
        <v>0</v>
      </c>
      <c r="U43" s="206">
        <v>209.83</v>
      </c>
      <c r="V43" s="206">
        <v>4.41</v>
      </c>
      <c r="W43" s="206">
        <v>10.32</v>
      </c>
      <c r="X43" s="206">
        <v>35.82</v>
      </c>
      <c r="Y43" s="206">
        <v>0</v>
      </c>
      <c r="Z43" s="206">
        <v>65.180000000000007</v>
      </c>
      <c r="AA43" s="206">
        <v>21.9</v>
      </c>
      <c r="AB43" s="206">
        <v>0</v>
      </c>
      <c r="AC43" s="206">
        <v>8.65</v>
      </c>
      <c r="AD43" s="206">
        <v>0</v>
      </c>
      <c r="AE43" s="206">
        <v>0</v>
      </c>
      <c r="AF43" s="206">
        <v>0</v>
      </c>
      <c r="AG43" s="206">
        <v>26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157.44</v>
      </c>
      <c r="L44" s="206">
        <v>59.66</v>
      </c>
      <c r="M44" s="206">
        <v>0</v>
      </c>
      <c r="N44" s="206">
        <v>28.32</v>
      </c>
      <c r="O44" s="206">
        <v>47.53</v>
      </c>
      <c r="P44" s="206">
        <v>53.3</v>
      </c>
      <c r="Q44" s="206">
        <v>2.54</v>
      </c>
      <c r="R44" s="206">
        <v>9.6999999999999993</v>
      </c>
      <c r="S44" s="206">
        <v>6.04</v>
      </c>
      <c r="T44" s="206">
        <v>0</v>
      </c>
      <c r="U44" s="206">
        <v>209.97</v>
      </c>
      <c r="V44" s="206">
        <v>4.41</v>
      </c>
      <c r="W44" s="206">
        <v>10.32</v>
      </c>
      <c r="X44" s="206">
        <v>35.82</v>
      </c>
      <c r="Y44" s="206">
        <v>0</v>
      </c>
      <c r="Z44" s="206">
        <v>65.180000000000007</v>
      </c>
      <c r="AA44" s="206">
        <v>21.9</v>
      </c>
      <c r="AB44" s="206">
        <v>0</v>
      </c>
      <c r="AC44" s="206">
        <v>8.65</v>
      </c>
      <c r="AD44" s="206">
        <v>0</v>
      </c>
      <c r="AE44" s="206">
        <v>0</v>
      </c>
      <c r="AF44" s="206">
        <v>0</v>
      </c>
      <c r="AG44" s="206">
        <v>26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157.44</v>
      </c>
      <c r="L45" s="206">
        <v>59.66</v>
      </c>
      <c r="M45" s="206">
        <v>0</v>
      </c>
      <c r="N45" s="206">
        <v>28.32</v>
      </c>
      <c r="O45" s="206">
        <v>47.53</v>
      </c>
      <c r="P45" s="206">
        <v>53.3</v>
      </c>
      <c r="Q45" s="206">
        <v>2.54</v>
      </c>
      <c r="R45" s="206">
        <v>9.6999999999999993</v>
      </c>
      <c r="S45" s="206">
        <v>6.04</v>
      </c>
      <c r="T45" s="206">
        <v>0</v>
      </c>
      <c r="U45" s="206">
        <v>209.97</v>
      </c>
      <c r="V45" s="206">
        <v>4.41</v>
      </c>
      <c r="W45" s="206">
        <v>10.32</v>
      </c>
      <c r="X45" s="206">
        <v>35.82</v>
      </c>
      <c r="Y45" s="206">
        <v>0</v>
      </c>
      <c r="Z45" s="206">
        <v>65.180000000000007</v>
      </c>
      <c r="AA45" s="206">
        <v>21.9</v>
      </c>
      <c r="AB45" s="206">
        <v>0</v>
      </c>
      <c r="AC45" s="206">
        <v>8.65</v>
      </c>
      <c r="AD45" s="206">
        <v>0</v>
      </c>
      <c r="AE45" s="206">
        <v>0</v>
      </c>
      <c r="AF45" s="206">
        <v>0</v>
      </c>
      <c r="AG45" s="206">
        <v>26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157.44</v>
      </c>
      <c r="L46" s="206">
        <v>59.66</v>
      </c>
      <c r="M46" s="206">
        <v>0</v>
      </c>
      <c r="N46" s="206">
        <v>28.32</v>
      </c>
      <c r="O46" s="206">
        <v>47.53</v>
      </c>
      <c r="P46" s="206">
        <v>53.3</v>
      </c>
      <c r="Q46" s="206">
        <v>2.54</v>
      </c>
      <c r="R46" s="206">
        <v>9.6999999999999993</v>
      </c>
      <c r="S46" s="206">
        <v>6.04</v>
      </c>
      <c r="T46" s="206">
        <v>0</v>
      </c>
      <c r="U46" s="206">
        <v>209.97</v>
      </c>
      <c r="V46" s="206">
        <v>4.41</v>
      </c>
      <c r="W46" s="206">
        <v>10.32</v>
      </c>
      <c r="X46" s="206">
        <v>35.82</v>
      </c>
      <c r="Y46" s="206">
        <v>0</v>
      </c>
      <c r="Z46" s="206">
        <v>65.180000000000007</v>
      </c>
      <c r="AA46" s="206">
        <v>21.9</v>
      </c>
      <c r="AB46" s="206">
        <v>0</v>
      </c>
      <c r="AC46" s="206">
        <v>8.65</v>
      </c>
      <c r="AD46" s="206">
        <v>0</v>
      </c>
      <c r="AE46" s="206">
        <v>0</v>
      </c>
      <c r="AF46" s="206">
        <v>0</v>
      </c>
      <c r="AG46" s="206">
        <v>26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157.44</v>
      </c>
      <c r="L47" s="206">
        <v>59.66</v>
      </c>
      <c r="M47" s="206">
        <v>0</v>
      </c>
      <c r="N47" s="206">
        <v>28.32</v>
      </c>
      <c r="O47" s="206">
        <v>47.53</v>
      </c>
      <c r="P47" s="206">
        <v>53.3</v>
      </c>
      <c r="Q47" s="206">
        <v>2.54</v>
      </c>
      <c r="R47" s="206">
        <v>9.6999999999999993</v>
      </c>
      <c r="S47" s="206">
        <v>6.04</v>
      </c>
      <c r="T47" s="206">
        <v>0</v>
      </c>
      <c r="U47" s="206">
        <v>209.97</v>
      </c>
      <c r="V47" s="206">
        <v>4.41</v>
      </c>
      <c r="W47" s="206">
        <v>10.32</v>
      </c>
      <c r="X47" s="206">
        <v>35.82</v>
      </c>
      <c r="Y47" s="206">
        <v>0</v>
      </c>
      <c r="Z47" s="206">
        <v>65.180000000000007</v>
      </c>
      <c r="AA47" s="206">
        <v>21.9</v>
      </c>
      <c r="AB47" s="206">
        <v>0</v>
      </c>
      <c r="AC47" s="206">
        <v>8.65</v>
      </c>
      <c r="AD47" s="206">
        <v>0</v>
      </c>
      <c r="AE47" s="206">
        <v>0</v>
      </c>
      <c r="AF47" s="206">
        <v>0</v>
      </c>
      <c r="AG47" s="206">
        <v>26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157.44</v>
      </c>
      <c r="L48" s="206">
        <v>59.66</v>
      </c>
      <c r="M48" s="206">
        <v>0</v>
      </c>
      <c r="N48" s="206">
        <v>28.32</v>
      </c>
      <c r="O48" s="206">
        <v>47.53</v>
      </c>
      <c r="P48" s="206">
        <v>53.3</v>
      </c>
      <c r="Q48" s="206">
        <v>2.54</v>
      </c>
      <c r="R48" s="206">
        <v>9.6999999999999993</v>
      </c>
      <c r="S48" s="206">
        <v>6.04</v>
      </c>
      <c r="T48" s="206">
        <v>0</v>
      </c>
      <c r="U48" s="206">
        <v>209.97</v>
      </c>
      <c r="V48" s="206">
        <v>4.41</v>
      </c>
      <c r="W48" s="206">
        <v>10.32</v>
      </c>
      <c r="X48" s="206">
        <v>35.82</v>
      </c>
      <c r="Y48" s="206">
        <v>0</v>
      </c>
      <c r="Z48" s="206">
        <v>65.180000000000007</v>
      </c>
      <c r="AA48" s="206">
        <v>21.9</v>
      </c>
      <c r="AB48" s="206">
        <v>0</v>
      </c>
      <c r="AC48" s="206">
        <v>8.65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157.44</v>
      </c>
      <c r="L49" s="206">
        <v>59.66</v>
      </c>
      <c r="M49" s="206">
        <v>0</v>
      </c>
      <c r="N49" s="206">
        <v>28.32</v>
      </c>
      <c r="O49" s="206">
        <v>47.53</v>
      </c>
      <c r="P49" s="206">
        <v>51.52</v>
      </c>
      <c r="Q49" s="206">
        <v>2.52</v>
      </c>
      <c r="R49" s="206">
        <v>9.6999999999999993</v>
      </c>
      <c r="S49" s="206">
        <v>6.04</v>
      </c>
      <c r="T49" s="206">
        <v>0</v>
      </c>
      <c r="U49" s="206">
        <v>209.97</v>
      </c>
      <c r="V49" s="206">
        <v>4.41</v>
      </c>
      <c r="W49" s="206">
        <v>10.32</v>
      </c>
      <c r="X49" s="206">
        <v>35.82</v>
      </c>
      <c r="Y49" s="206">
        <v>0</v>
      </c>
      <c r="Z49" s="206">
        <v>65.180000000000007</v>
      </c>
      <c r="AA49" s="206">
        <v>21.9</v>
      </c>
      <c r="AB49" s="206">
        <v>0</v>
      </c>
      <c r="AC49" s="206">
        <v>8.65</v>
      </c>
      <c r="AD49" s="206">
        <v>0</v>
      </c>
      <c r="AE49" s="206">
        <v>0</v>
      </c>
      <c r="AF49" s="206">
        <v>0</v>
      </c>
      <c r="AG49" s="206">
        <v>0</v>
      </c>
      <c r="AH49" s="206">
        <v>14.46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157.44</v>
      </c>
      <c r="L50" s="206">
        <v>59.66</v>
      </c>
      <c r="M50" s="206">
        <v>0</v>
      </c>
      <c r="N50" s="206">
        <v>28.32</v>
      </c>
      <c r="O50" s="206">
        <v>47.53</v>
      </c>
      <c r="P50" s="206">
        <v>51.52</v>
      </c>
      <c r="Q50" s="206">
        <v>2.52</v>
      </c>
      <c r="R50" s="206">
        <v>9.6999999999999993</v>
      </c>
      <c r="S50" s="206">
        <v>6.04</v>
      </c>
      <c r="T50" s="206">
        <v>0</v>
      </c>
      <c r="U50" s="206">
        <v>209.97</v>
      </c>
      <c r="V50" s="206">
        <v>4.41</v>
      </c>
      <c r="W50" s="206">
        <v>10.32</v>
      </c>
      <c r="X50" s="206">
        <v>35.82</v>
      </c>
      <c r="Y50" s="206">
        <v>0</v>
      </c>
      <c r="Z50" s="206">
        <v>65.180000000000007</v>
      </c>
      <c r="AA50" s="206">
        <v>21.9</v>
      </c>
      <c r="AB50" s="206">
        <v>0</v>
      </c>
      <c r="AC50" s="206">
        <v>8.65</v>
      </c>
      <c r="AD50" s="206">
        <v>0</v>
      </c>
      <c r="AE50" s="206">
        <v>0</v>
      </c>
      <c r="AF50" s="206">
        <v>0</v>
      </c>
      <c r="AG50" s="206">
        <v>0</v>
      </c>
      <c r="AH50" s="206">
        <v>14.46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160.32</v>
      </c>
      <c r="L51" s="206">
        <v>59.66</v>
      </c>
      <c r="M51" s="206">
        <v>0</v>
      </c>
      <c r="N51" s="206">
        <v>28.32</v>
      </c>
      <c r="O51" s="206">
        <v>47.52</v>
      </c>
      <c r="P51" s="206">
        <v>51.52</v>
      </c>
      <c r="Q51" s="206">
        <v>2.52</v>
      </c>
      <c r="R51" s="206">
        <v>9.6999999999999993</v>
      </c>
      <c r="S51" s="206">
        <v>6.04</v>
      </c>
      <c r="T51" s="206">
        <v>0</v>
      </c>
      <c r="U51" s="206">
        <v>209.97</v>
      </c>
      <c r="V51" s="206">
        <v>4.41</v>
      </c>
      <c r="W51" s="206">
        <v>10.32</v>
      </c>
      <c r="X51" s="206">
        <v>35.82</v>
      </c>
      <c r="Y51" s="206">
        <v>0</v>
      </c>
      <c r="Z51" s="206">
        <v>65.180000000000007</v>
      </c>
      <c r="AA51" s="206">
        <v>21.9</v>
      </c>
      <c r="AB51" s="206">
        <v>0</v>
      </c>
      <c r="AC51" s="206">
        <v>8.65</v>
      </c>
      <c r="AD51" s="206">
        <v>0</v>
      </c>
      <c r="AE51" s="206">
        <v>0</v>
      </c>
      <c r="AF51" s="206">
        <v>0</v>
      </c>
      <c r="AG51" s="206">
        <v>0</v>
      </c>
      <c r="AH51" s="206">
        <v>14.46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157.44</v>
      </c>
      <c r="L52" s="206">
        <v>59.66</v>
      </c>
      <c r="M52" s="206">
        <v>0</v>
      </c>
      <c r="N52" s="206">
        <v>28.32</v>
      </c>
      <c r="O52" s="206">
        <v>47.53</v>
      </c>
      <c r="P52" s="206">
        <v>51.52</v>
      </c>
      <c r="Q52" s="206">
        <v>2.52</v>
      </c>
      <c r="R52" s="206">
        <v>9.6999999999999993</v>
      </c>
      <c r="S52" s="206">
        <v>6.04</v>
      </c>
      <c r="T52" s="206">
        <v>0</v>
      </c>
      <c r="U52" s="206">
        <v>209.97</v>
      </c>
      <c r="V52" s="206">
        <v>4.41</v>
      </c>
      <c r="W52" s="206">
        <v>10.32</v>
      </c>
      <c r="X52" s="206">
        <v>35.82</v>
      </c>
      <c r="Y52" s="206">
        <v>0</v>
      </c>
      <c r="Z52" s="206">
        <v>65.180000000000007</v>
      </c>
      <c r="AA52" s="206">
        <v>21.9</v>
      </c>
      <c r="AB52" s="206">
        <v>0</v>
      </c>
      <c r="AC52" s="206">
        <v>8.65</v>
      </c>
      <c r="AD52" s="206">
        <v>0</v>
      </c>
      <c r="AE52" s="206">
        <v>0</v>
      </c>
      <c r="AF52" s="206">
        <v>0</v>
      </c>
      <c r="AG52" s="206">
        <v>0</v>
      </c>
      <c r="AH52" s="206">
        <v>14.46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157.44</v>
      </c>
      <c r="L53" s="206">
        <v>59.66</v>
      </c>
      <c r="M53" s="206">
        <v>0</v>
      </c>
      <c r="N53" s="206">
        <v>28.32</v>
      </c>
      <c r="O53" s="206">
        <v>47.53</v>
      </c>
      <c r="P53" s="206">
        <v>51.52</v>
      </c>
      <c r="Q53" s="206">
        <v>2.52</v>
      </c>
      <c r="R53" s="206">
        <v>9.6999999999999993</v>
      </c>
      <c r="S53" s="206">
        <v>6.04</v>
      </c>
      <c r="T53" s="206">
        <v>0</v>
      </c>
      <c r="U53" s="206">
        <v>209.97</v>
      </c>
      <c r="V53" s="206">
        <v>4.41</v>
      </c>
      <c r="W53" s="206">
        <v>10.32</v>
      </c>
      <c r="X53" s="206">
        <v>35.82</v>
      </c>
      <c r="Y53" s="206">
        <v>0</v>
      </c>
      <c r="Z53" s="206">
        <v>65.180000000000007</v>
      </c>
      <c r="AA53" s="206">
        <v>21.9</v>
      </c>
      <c r="AB53" s="206">
        <v>0</v>
      </c>
      <c r="AC53" s="206">
        <v>8.65</v>
      </c>
      <c r="AD53" s="206">
        <v>0</v>
      </c>
      <c r="AE53" s="206">
        <v>0</v>
      </c>
      <c r="AF53" s="206">
        <v>0</v>
      </c>
      <c r="AG53" s="206">
        <v>0</v>
      </c>
      <c r="AH53" s="206">
        <v>14.46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157.44</v>
      </c>
      <c r="L54" s="206">
        <v>59.66</v>
      </c>
      <c r="M54" s="206">
        <v>0</v>
      </c>
      <c r="N54" s="206">
        <v>28.32</v>
      </c>
      <c r="O54" s="206">
        <v>47.53</v>
      </c>
      <c r="P54" s="206">
        <v>51.52</v>
      </c>
      <c r="Q54" s="206">
        <v>2.52</v>
      </c>
      <c r="R54" s="206">
        <v>9.6999999999999993</v>
      </c>
      <c r="S54" s="206">
        <v>6.04</v>
      </c>
      <c r="T54" s="206">
        <v>0</v>
      </c>
      <c r="U54" s="206">
        <v>209.97</v>
      </c>
      <c r="V54" s="206">
        <v>4.41</v>
      </c>
      <c r="W54" s="206">
        <v>10.32</v>
      </c>
      <c r="X54" s="206">
        <v>35.82</v>
      </c>
      <c r="Y54" s="206">
        <v>0</v>
      </c>
      <c r="Z54" s="206">
        <v>65.180000000000007</v>
      </c>
      <c r="AA54" s="206">
        <v>21.9</v>
      </c>
      <c r="AB54" s="206">
        <v>0</v>
      </c>
      <c r="AC54" s="206">
        <v>8.65</v>
      </c>
      <c r="AD54" s="206">
        <v>0</v>
      </c>
      <c r="AE54" s="206">
        <v>0</v>
      </c>
      <c r="AF54" s="206">
        <v>0</v>
      </c>
      <c r="AG54" s="206">
        <v>26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157.44</v>
      </c>
      <c r="L55" s="206">
        <v>59.66</v>
      </c>
      <c r="M55" s="206">
        <v>0</v>
      </c>
      <c r="N55" s="206">
        <v>28.32</v>
      </c>
      <c r="O55" s="206">
        <v>47.53</v>
      </c>
      <c r="P55" s="206">
        <v>51.52</v>
      </c>
      <c r="Q55" s="206">
        <v>2.52</v>
      </c>
      <c r="R55" s="206">
        <v>9.6999999999999993</v>
      </c>
      <c r="S55" s="206">
        <v>6.04</v>
      </c>
      <c r="T55" s="206">
        <v>0</v>
      </c>
      <c r="U55" s="206">
        <v>209.97</v>
      </c>
      <c r="V55" s="206">
        <v>4.41</v>
      </c>
      <c r="W55" s="206">
        <v>10.54</v>
      </c>
      <c r="X55" s="206">
        <v>35.82</v>
      </c>
      <c r="Y55" s="206">
        <v>0</v>
      </c>
      <c r="Z55" s="206">
        <v>65.180000000000007</v>
      </c>
      <c r="AA55" s="206">
        <v>21.9</v>
      </c>
      <c r="AB55" s="206">
        <v>0</v>
      </c>
      <c r="AC55" s="206">
        <v>8.65</v>
      </c>
      <c r="AD55" s="206">
        <v>0</v>
      </c>
      <c r="AE55" s="206">
        <v>0</v>
      </c>
      <c r="AF55" s="206">
        <v>0</v>
      </c>
      <c r="AG55" s="206">
        <v>26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154.71</v>
      </c>
      <c r="L56" s="206">
        <v>59.66</v>
      </c>
      <c r="M56" s="206">
        <v>0</v>
      </c>
      <c r="N56" s="206">
        <v>28.32</v>
      </c>
      <c r="O56" s="206">
        <v>47.53</v>
      </c>
      <c r="P56" s="206">
        <v>51.52</v>
      </c>
      <c r="Q56" s="206">
        <v>2.52</v>
      </c>
      <c r="R56" s="206">
        <v>9.6999999999999993</v>
      </c>
      <c r="S56" s="206">
        <v>6.04</v>
      </c>
      <c r="T56" s="206">
        <v>0</v>
      </c>
      <c r="U56" s="206">
        <v>209.97</v>
      </c>
      <c r="V56" s="206">
        <v>4.41</v>
      </c>
      <c r="W56" s="206">
        <v>10.54</v>
      </c>
      <c r="X56" s="206">
        <v>35.82</v>
      </c>
      <c r="Y56" s="206">
        <v>0</v>
      </c>
      <c r="Z56" s="206">
        <v>65.180000000000007</v>
      </c>
      <c r="AA56" s="206">
        <v>21.9</v>
      </c>
      <c r="AB56" s="206">
        <v>0</v>
      </c>
      <c r="AC56" s="206">
        <v>8.65</v>
      </c>
      <c r="AD56" s="206">
        <v>0</v>
      </c>
      <c r="AE56" s="206">
        <v>0</v>
      </c>
      <c r="AF56" s="206">
        <v>0</v>
      </c>
      <c r="AG56" s="206">
        <v>26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157.44</v>
      </c>
      <c r="L57" s="206">
        <v>59.66</v>
      </c>
      <c r="M57" s="206">
        <v>0</v>
      </c>
      <c r="N57" s="206">
        <v>28.32</v>
      </c>
      <c r="O57" s="206">
        <v>47.53</v>
      </c>
      <c r="P57" s="206">
        <v>51.52</v>
      </c>
      <c r="Q57" s="206">
        <v>2.52</v>
      </c>
      <c r="R57" s="206">
        <v>9.6999999999999993</v>
      </c>
      <c r="S57" s="206">
        <v>6.04</v>
      </c>
      <c r="T57" s="206">
        <v>0</v>
      </c>
      <c r="U57" s="206">
        <v>209.97</v>
      </c>
      <c r="V57" s="206">
        <v>4.41</v>
      </c>
      <c r="W57" s="206">
        <v>10.54</v>
      </c>
      <c r="X57" s="206">
        <v>35.82</v>
      </c>
      <c r="Y57" s="206">
        <v>0</v>
      </c>
      <c r="Z57" s="206">
        <v>65.180000000000007</v>
      </c>
      <c r="AA57" s="206">
        <v>21.9</v>
      </c>
      <c r="AB57" s="206">
        <v>0</v>
      </c>
      <c r="AC57" s="206">
        <v>8.65</v>
      </c>
      <c r="AD57" s="206">
        <v>0</v>
      </c>
      <c r="AE57" s="206">
        <v>0</v>
      </c>
      <c r="AF57" s="206">
        <v>0</v>
      </c>
      <c r="AG57" s="206">
        <v>26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157.44</v>
      </c>
      <c r="L58" s="206">
        <v>59.66</v>
      </c>
      <c r="M58" s="206">
        <v>0</v>
      </c>
      <c r="N58" s="206">
        <v>28.32</v>
      </c>
      <c r="O58" s="206">
        <v>47.53</v>
      </c>
      <c r="P58" s="206">
        <v>51.52</v>
      </c>
      <c r="Q58" s="206">
        <v>2.52</v>
      </c>
      <c r="R58" s="206">
        <v>9.6999999999999993</v>
      </c>
      <c r="S58" s="206">
        <v>6.04</v>
      </c>
      <c r="T58" s="206">
        <v>0</v>
      </c>
      <c r="U58" s="206">
        <v>209.97</v>
      </c>
      <c r="V58" s="206">
        <v>4.41</v>
      </c>
      <c r="W58" s="206">
        <v>10.54</v>
      </c>
      <c r="X58" s="206">
        <v>35.82</v>
      </c>
      <c r="Y58" s="206">
        <v>0</v>
      </c>
      <c r="Z58" s="206">
        <v>65.180000000000007</v>
      </c>
      <c r="AA58" s="206">
        <v>21.9</v>
      </c>
      <c r="AB58" s="206">
        <v>0</v>
      </c>
      <c r="AC58" s="206">
        <v>8.65</v>
      </c>
      <c r="AD58" s="206">
        <v>0</v>
      </c>
      <c r="AE58" s="206">
        <v>0</v>
      </c>
      <c r="AF58" s="206">
        <v>0</v>
      </c>
      <c r="AG58" s="206">
        <v>26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157.44</v>
      </c>
      <c r="L59" s="206">
        <v>59.66</v>
      </c>
      <c r="M59" s="206">
        <v>0</v>
      </c>
      <c r="N59" s="206">
        <v>28.32</v>
      </c>
      <c r="O59" s="206">
        <v>47.53</v>
      </c>
      <c r="P59" s="206">
        <v>51.52</v>
      </c>
      <c r="Q59" s="206">
        <v>2.52</v>
      </c>
      <c r="R59" s="206">
        <v>9.6999999999999993</v>
      </c>
      <c r="S59" s="206">
        <v>6.04</v>
      </c>
      <c r="T59" s="206">
        <v>0</v>
      </c>
      <c r="U59" s="206">
        <v>209.97</v>
      </c>
      <c r="V59" s="206">
        <v>4.41</v>
      </c>
      <c r="W59" s="206">
        <v>10.54</v>
      </c>
      <c r="X59" s="206">
        <v>35.82</v>
      </c>
      <c r="Y59" s="206">
        <v>0</v>
      </c>
      <c r="Z59" s="206">
        <v>65.180000000000007</v>
      </c>
      <c r="AA59" s="206">
        <v>21.9</v>
      </c>
      <c r="AB59" s="206">
        <v>0</v>
      </c>
      <c r="AC59" s="206">
        <v>8.65</v>
      </c>
      <c r="AD59" s="206">
        <v>0</v>
      </c>
      <c r="AE59" s="206">
        <v>0</v>
      </c>
      <c r="AF59" s="206">
        <v>0</v>
      </c>
      <c r="AG59" s="206">
        <v>26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157.44</v>
      </c>
      <c r="L60" s="206">
        <v>59.66</v>
      </c>
      <c r="M60" s="206">
        <v>0</v>
      </c>
      <c r="N60" s="206">
        <v>28.32</v>
      </c>
      <c r="O60" s="206">
        <v>47.53</v>
      </c>
      <c r="P60" s="206">
        <v>51.52</v>
      </c>
      <c r="Q60" s="206">
        <v>2.52</v>
      </c>
      <c r="R60" s="206">
        <v>9.6999999999999993</v>
      </c>
      <c r="S60" s="206">
        <v>6.04</v>
      </c>
      <c r="T60" s="206">
        <v>0</v>
      </c>
      <c r="U60" s="206">
        <v>209.97</v>
      </c>
      <c r="V60" s="206">
        <v>4.41</v>
      </c>
      <c r="W60" s="206">
        <v>10.54</v>
      </c>
      <c r="X60" s="206">
        <v>35.82</v>
      </c>
      <c r="Y60" s="206">
        <v>0</v>
      </c>
      <c r="Z60" s="206">
        <v>65.180000000000007</v>
      </c>
      <c r="AA60" s="206">
        <v>21.9</v>
      </c>
      <c r="AB60" s="206">
        <v>0</v>
      </c>
      <c r="AC60" s="206">
        <v>8.65</v>
      </c>
      <c r="AD60" s="206">
        <v>0</v>
      </c>
      <c r="AE60" s="206">
        <v>0</v>
      </c>
      <c r="AF60" s="206">
        <v>0</v>
      </c>
      <c r="AG60" s="206">
        <v>26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157.44</v>
      </c>
      <c r="L61" s="206">
        <v>59.66</v>
      </c>
      <c r="M61" s="206">
        <v>0</v>
      </c>
      <c r="N61" s="206">
        <v>28.32</v>
      </c>
      <c r="O61" s="206">
        <v>47.53</v>
      </c>
      <c r="P61" s="206">
        <v>51.52</v>
      </c>
      <c r="Q61" s="206">
        <v>2.52</v>
      </c>
      <c r="R61" s="206">
        <v>9.6999999999999993</v>
      </c>
      <c r="S61" s="206">
        <v>6.04</v>
      </c>
      <c r="T61" s="206">
        <v>0</v>
      </c>
      <c r="U61" s="206">
        <v>209.97</v>
      </c>
      <c r="V61" s="206">
        <v>4.41</v>
      </c>
      <c r="W61" s="206">
        <v>10.54</v>
      </c>
      <c r="X61" s="206">
        <v>35.82</v>
      </c>
      <c r="Y61" s="206">
        <v>0</v>
      </c>
      <c r="Z61" s="206">
        <v>65.180000000000007</v>
      </c>
      <c r="AA61" s="206">
        <v>21.9</v>
      </c>
      <c r="AB61" s="206">
        <v>0</v>
      </c>
      <c r="AC61" s="206">
        <v>8.65</v>
      </c>
      <c r="AD61" s="206">
        <v>0</v>
      </c>
      <c r="AE61" s="206">
        <v>0</v>
      </c>
      <c r="AF61" s="206">
        <v>0</v>
      </c>
      <c r="AG61" s="206">
        <v>26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157.44</v>
      </c>
      <c r="L62" s="206">
        <v>59.66</v>
      </c>
      <c r="M62" s="206">
        <v>0</v>
      </c>
      <c r="N62" s="206">
        <v>28.32</v>
      </c>
      <c r="O62" s="206">
        <v>47.53</v>
      </c>
      <c r="P62" s="206">
        <v>51.52</v>
      </c>
      <c r="Q62" s="206">
        <v>2.52</v>
      </c>
      <c r="R62" s="206">
        <v>9.6999999999999993</v>
      </c>
      <c r="S62" s="206">
        <v>6.04</v>
      </c>
      <c r="T62" s="206">
        <v>0</v>
      </c>
      <c r="U62" s="206">
        <v>209.97</v>
      </c>
      <c r="V62" s="206">
        <v>4.41</v>
      </c>
      <c r="W62" s="206">
        <v>10.54</v>
      </c>
      <c r="X62" s="206">
        <v>35.82</v>
      </c>
      <c r="Y62" s="206">
        <v>0</v>
      </c>
      <c r="Z62" s="206">
        <v>65.180000000000007</v>
      </c>
      <c r="AA62" s="206">
        <v>21.9</v>
      </c>
      <c r="AB62" s="206">
        <v>0</v>
      </c>
      <c r="AC62" s="206">
        <v>8.65</v>
      </c>
      <c r="AD62" s="206">
        <v>0</v>
      </c>
      <c r="AE62" s="206">
        <v>0</v>
      </c>
      <c r="AF62" s="206">
        <v>0</v>
      </c>
      <c r="AG62" s="206">
        <v>26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157.44</v>
      </c>
      <c r="L63" s="206">
        <v>59.66</v>
      </c>
      <c r="M63" s="206">
        <v>0</v>
      </c>
      <c r="N63" s="206">
        <v>28.32</v>
      </c>
      <c r="O63" s="206">
        <v>47.53</v>
      </c>
      <c r="P63" s="206">
        <v>51.52</v>
      </c>
      <c r="Q63" s="206">
        <v>2.52</v>
      </c>
      <c r="R63" s="206">
        <v>9.6999999999999993</v>
      </c>
      <c r="S63" s="206">
        <v>6.04</v>
      </c>
      <c r="T63" s="206">
        <v>0</v>
      </c>
      <c r="U63" s="206">
        <v>209.97</v>
      </c>
      <c r="V63" s="206">
        <v>4.41</v>
      </c>
      <c r="W63" s="206">
        <v>10.54</v>
      </c>
      <c r="X63" s="206">
        <v>35.82</v>
      </c>
      <c r="Y63" s="206">
        <v>0</v>
      </c>
      <c r="Z63" s="206">
        <v>65.180000000000007</v>
      </c>
      <c r="AA63" s="206">
        <v>21.9</v>
      </c>
      <c r="AB63" s="206">
        <v>0</v>
      </c>
      <c r="AC63" s="206">
        <v>8.65</v>
      </c>
      <c r="AD63" s="206">
        <v>0</v>
      </c>
      <c r="AE63" s="206">
        <v>0</v>
      </c>
      <c r="AF63" s="206">
        <v>0</v>
      </c>
      <c r="AG63" s="206">
        <v>26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157.44</v>
      </c>
      <c r="L64" s="206">
        <v>59.66</v>
      </c>
      <c r="M64" s="206">
        <v>0</v>
      </c>
      <c r="N64" s="206">
        <v>28.32</v>
      </c>
      <c r="O64" s="206">
        <v>47.53</v>
      </c>
      <c r="P64" s="206">
        <v>51.52</v>
      </c>
      <c r="Q64" s="206">
        <v>2.52</v>
      </c>
      <c r="R64" s="206">
        <v>9.6999999999999993</v>
      </c>
      <c r="S64" s="206">
        <v>6.04</v>
      </c>
      <c r="T64" s="206">
        <v>0</v>
      </c>
      <c r="U64" s="206">
        <v>209.97</v>
      </c>
      <c r="V64" s="206">
        <v>4.41</v>
      </c>
      <c r="W64" s="206">
        <v>10.54</v>
      </c>
      <c r="X64" s="206">
        <v>35.82</v>
      </c>
      <c r="Y64" s="206">
        <v>0</v>
      </c>
      <c r="Z64" s="206">
        <v>65.180000000000007</v>
      </c>
      <c r="AA64" s="206">
        <v>21.9</v>
      </c>
      <c r="AB64" s="206">
        <v>0</v>
      </c>
      <c r="AC64" s="206">
        <v>8.65</v>
      </c>
      <c r="AD64" s="206">
        <v>0</v>
      </c>
      <c r="AE64" s="206">
        <v>0</v>
      </c>
      <c r="AF64" s="206">
        <v>0</v>
      </c>
      <c r="AG64" s="206">
        <v>26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157.44</v>
      </c>
      <c r="L65" s="206">
        <v>59.66</v>
      </c>
      <c r="M65" s="206">
        <v>0</v>
      </c>
      <c r="N65" s="206">
        <v>28.32</v>
      </c>
      <c r="O65" s="206">
        <v>47.53</v>
      </c>
      <c r="P65" s="206">
        <v>51.52</v>
      </c>
      <c r="Q65" s="206">
        <v>2.52</v>
      </c>
      <c r="R65" s="206">
        <v>9.6999999999999993</v>
      </c>
      <c r="S65" s="206">
        <v>6.04</v>
      </c>
      <c r="T65" s="206">
        <v>0</v>
      </c>
      <c r="U65" s="206">
        <v>209.97</v>
      </c>
      <c r="V65" s="206">
        <v>4.41</v>
      </c>
      <c r="W65" s="206">
        <v>10.54</v>
      </c>
      <c r="X65" s="206">
        <v>35.82</v>
      </c>
      <c r="Y65" s="206">
        <v>0</v>
      </c>
      <c r="Z65" s="206">
        <v>65.180000000000007</v>
      </c>
      <c r="AA65" s="206">
        <v>21.9</v>
      </c>
      <c r="AB65" s="206">
        <v>0</v>
      </c>
      <c r="AC65" s="206">
        <v>8.65</v>
      </c>
      <c r="AD65" s="206">
        <v>0</v>
      </c>
      <c r="AE65" s="206">
        <v>0</v>
      </c>
      <c r="AF65" s="206">
        <v>0</v>
      </c>
      <c r="AG65" s="206">
        <v>26</v>
      </c>
      <c r="AH65" s="206">
        <v>0</v>
      </c>
      <c r="AI65" s="206">
        <v>0</v>
      </c>
      <c r="AJ65" s="206">
        <v>0</v>
      </c>
      <c r="AK65" s="206">
        <v>48.43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157.44</v>
      </c>
      <c r="L66" s="206">
        <v>59.66</v>
      </c>
      <c r="M66" s="206">
        <v>0</v>
      </c>
      <c r="N66" s="206">
        <v>28.32</v>
      </c>
      <c r="O66" s="206">
        <v>47.53</v>
      </c>
      <c r="P66" s="206">
        <v>51.52</v>
      </c>
      <c r="Q66" s="206">
        <v>2.52</v>
      </c>
      <c r="R66" s="206">
        <v>9.6999999999999993</v>
      </c>
      <c r="S66" s="206">
        <v>6.04</v>
      </c>
      <c r="T66" s="206">
        <v>0</v>
      </c>
      <c r="U66" s="206">
        <v>209.97</v>
      </c>
      <c r="V66" s="206">
        <v>4.41</v>
      </c>
      <c r="W66" s="206">
        <v>10.54</v>
      </c>
      <c r="X66" s="206">
        <v>35.82</v>
      </c>
      <c r="Y66" s="206">
        <v>0</v>
      </c>
      <c r="Z66" s="206">
        <v>65.180000000000007</v>
      </c>
      <c r="AA66" s="206">
        <v>21.9</v>
      </c>
      <c r="AB66" s="206">
        <v>0</v>
      </c>
      <c r="AC66" s="206">
        <v>8.65</v>
      </c>
      <c r="AD66" s="206">
        <v>0</v>
      </c>
      <c r="AE66" s="206">
        <v>0</v>
      </c>
      <c r="AF66" s="206">
        <v>0</v>
      </c>
      <c r="AG66" s="206">
        <v>26</v>
      </c>
      <c r="AH66" s="206">
        <v>0</v>
      </c>
      <c r="AI66" s="206">
        <v>0</v>
      </c>
      <c r="AJ66" s="206">
        <v>0</v>
      </c>
      <c r="AK66" s="206">
        <v>48.43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157.44</v>
      </c>
      <c r="L67" s="206">
        <v>59.66</v>
      </c>
      <c r="M67" s="206">
        <v>0</v>
      </c>
      <c r="N67" s="206">
        <v>28.32</v>
      </c>
      <c r="O67" s="206">
        <v>47.53</v>
      </c>
      <c r="P67" s="206">
        <v>51.52</v>
      </c>
      <c r="Q67" s="206">
        <v>2.52</v>
      </c>
      <c r="R67" s="206">
        <v>9.6999999999999993</v>
      </c>
      <c r="S67" s="206">
        <v>6.04</v>
      </c>
      <c r="T67" s="206">
        <v>0</v>
      </c>
      <c r="U67" s="206">
        <v>209.97</v>
      </c>
      <c r="V67" s="206">
        <v>4.41</v>
      </c>
      <c r="W67" s="206">
        <v>10.54</v>
      </c>
      <c r="X67" s="206">
        <v>35.82</v>
      </c>
      <c r="Y67" s="206">
        <v>0</v>
      </c>
      <c r="Z67" s="206">
        <v>65.180000000000007</v>
      </c>
      <c r="AA67" s="206">
        <v>21.9</v>
      </c>
      <c r="AB67" s="206">
        <v>0</v>
      </c>
      <c r="AC67" s="206">
        <v>8.65</v>
      </c>
      <c r="AD67" s="206">
        <v>0</v>
      </c>
      <c r="AE67" s="206">
        <v>0</v>
      </c>
      <c r="AF67" s="206">
        <v>0</v>
      </c>
      <c r="AG67" s="206">
        <v>26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152.44999999999999</v>
      </c>
      <c r="L68" s="206">
        <v>59.66</v>
      </c>
      <c r="M68" s="206">
        <v>0</v>
      </c>
      <c r="N68" s="206">
        <v>28.32</v>
      </c>
      <c r="O68" s="206">
        <v>47.53</v>
      </c>
      <c r="P68" s="206">
        <v>51.52</v>
      </c>
      <c r="Q68" s="206">
        <v>2.52</v>
      </c>
      <c r="R68" s="206">
        <v>9.6999999999999993</v>
      </c>
      <c r="S68" s="206">
        <v>6.04</v>
      </c>
      <c r="T68" s="206">
        <v>0</v>
      </c>
      <c r="U68" s="206">
        <v>209.97</v>
      </c>
      <c r="V68" s="206">
        <v>4.41</v>
      </c>
      <c r="W68" s="206">
        <v>10.54</v>
      </c>
      <c r="X68" s="206">
        <v>35.82</v>
      </c>
      <c r="Y68" s="206">
        <v>0</v>
      </c>
      <c r="Z68" s="206">
        <v>65.180000000000007</v>
      </c>
      <c r="AA68" s="206">
        <v>21.9</v>
      </c>
      <c r="AB68" s="206">
        <v>0</v>
      </c>
      <c r="AC68" s="206">
        <v>8.65</v>
      </c>
      <c r="AD68" s="206">
        <v>0</v>
      </c>
      <c r="AE68" s="206">
        <v>0</v>
      </c>
      <c r="AF68" s="206">
        <v>0</v>
      </c>
      <c r="AG68" s="206">
        <v>26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149.08000000000001</v>
      </c>
      <c r="L69" s="206">
        <v>59.66</v>
      </c>
      <c r="M69" s="206">
        <v>0</v>
      </c>
      <c r="N69" s="206">
        <v>28.32</v>
      </c>
      <c r="O69" s="206">
        <v>47.53</v>
      </c>
      <c r="P69" s="206">
        <v>51.52</v>
      </c>
      <c r="Q69" s="206">
        <v>2.52</v>
      </c>
      <c r="R69" s="206">
        <v>9.6999999999999993</v>
      </c>
      <c r="S69" s="206">
        <v>6.04</v>
      </c>
      <c r="T69" s="206">
        <v>0</v>
      </c>
      <c r="U69" s="206">
        <v>210.9</v>
      </c>
      <c r="V69" s="206">
        <v>4.41</v>
      </c>
      <c r="W69" s="206">
        <v>10.54</v>
      </c>
      <c r="X69" s="206">
        <v>35.82</v>
      </c>
      <c r="Y69" s="206">
        <v>0</v>
      </c>
      <c r="Z69" s="206">
        <v>65.180000000000007</v>
      </c>
      <c r="AA69" s="206">
        <v>21.9</v>
      </c>
      <c r="AB69" s="206">
        <v>0</v>
      </c>
      <c r="AC69" s="206">
        <v>20.14</v>
      </c>
      <c r="AD69" s="206">
        <v>0</v>
      </c>
      <c r="AE69" s="206">
        <v>0</v>
      </c>
      <c r="AF69" s="206">
        <v>0</v>
      </c>
      <c r="AG69" s="206">
        <v>26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19.16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157.44</v>
      </c>
      <c r="L70" s="206">
        <v>59.66</v>
      </c>
      <c r="M70" s="206">
        <v>0</v>
      </c>
      <c r="N70" s="206">
        <v>28.32</v>
      </c>
      <c r="O70" s="206">
        <v>47.53</v>
      </c>
      <c r="P70" s="206">
        <v>51.52</v>
      </c>
      <c r="Q70" s="206">
        <v>2.52</v>
      </c>
      <c r="R70" s="206">
        <v>9.6999999999999993</v>
      </c>
      <c r="S70" s="206">
        <v>6.04</v>
      </c>
      <c r="T70" s="206">
        <v>0</v>
      </c>
      <c r="U70" s="206">
        <v>210.95</v>
      </c>
      <c r="V70" s="206">
        <v>4.41</v>
      </c>
      <c r="W70" s="206">
        <v>10.54</v>
      </c>
      <c r="X70" s="206">
        <v>35.82</v>
      </c>
      <c r="Y70" s="206">
        <v>0</v>
      </c>
      <c r="Z70" s="206">
        <v>65.180000000000007</v>
      </c>
      <c r="AA70" s="206">
        <v>21.9</v>
      </c>
      <c r="AB70" s="206">
        <v>0</v>
      </c>
      <c r="AC70" s="206">
        <v>20.14</v>
      </c>
      <c r="AD70" s="206">
        <v>0</v>
      </c>
      <c r="AE70" s="206">
        <v>0</v>
      </c>
      <c r="AF70" s="206">
        <v>0</v>
      </c>
      <c r="AG70" s="206">
        <v>26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157.44</v>
      </c>
      <c r="L71" s="206">
        <v>59.66</v>
      </c>
      <c r="M71" s="206">
        <v>0</v>
      </c>
      <c r="N71" s="206">
        <v>28.32</v>
      </c>
      <c r="O71" s="206">
        <v>47.53</v>
      </c>
      <c r="P71" s="206">
        <v>51.55</v>
      </c>
      <c r="Q71" s="206">
        <v>2.52</v>
      </c>
      <c r="R71" s="206">
        <v>9.6999999999999993</v>
      </c>
      <c r="S71" s="206">
        <v>6.04</v>
      </c>
      <c r="T71" s="206">
        <v>0</v>
      </c>
      <c r="U71" s="206">
        <v>210.95</v>
      </c>
      <c r="V71" s="206">
        <v>4.41</v>
      </c>
      <c r="W71" s="206">
        <v>10.54</v>
      </c>
      <c r="X71" s="206">
        <v>35.82</v>
      </c>
      <c r="Y71" s="206">
        <v>0</v>
      </c>
      <c r="Z71" s="206">
        <v>65.180000000000007</v>
      </c>
      <c r="AA71" s="206">
        <v>21.9</v>
      </c>
      <c r="AB71" s="206">
        <v>0</v>
      </c>
      <c r="AC71" s="206">
        <v>8.65</v>
      </c>
      <c r="AD71" s="206">
        <v>0</v>
      </c>
      <c r="AE71" s="206">
        <v>0</v>
      </c>
      <c r="AF71" s="206">
        <v>0</v>
      </c>
      <c r="AG71" s="206">
        <v>26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4.75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157.44</v>
      </c>
      <c r="L72" s="206">
        <v>59.66</v>
      </c>
      <c r="M72" s="206">
        <v>0</v>
      </c>
      <c r="N72" s="206">
        <v>28.32</v>
      </c>
      <c r="O72" s="206">
        <v>47.53</v>
      </c>
      <c r="P72" s="206">
        <v>51.55</v>
      </c>
      <c r="Q72" s="206">
        <v>2.52</v>
      </c>
      <c r="R72" s="206">
        <v>9.6999999999999993</v>
      </c>
      <c r="S72" s="206">
        <v>6.04</v>
      </c>
      <c r="T72" s="206">
        <v>0</v>
      </c>
      <c r="U72" s="206">
        <v>210.95</v>
      </c>
      <c r="V72" s="206">
        <v>4.41</v>
      </c>
      <c r="W72" s="206">
        <v>10.54</v>
      </c>
      <c r="X72" s="206">
        <v>35.82</v>
      </c>
      <c r="Y72" s="206">
        <v>0</v>
      </c>
      <c r="Z72" s="206">
        <v>65.180000000000007</v>
      </c>
      <c r="AA72" s="206">
        <v>21.9</v>
      </c>
      <c r="AB72" s="206">
        <v>0</v>
      </c>
      <c r="AC72" s="206">
        <v>8.65</v>
      </c>
      <c r="AD72" s="206">
        <v>0</v>
      </c>
      <c r="AE72" s="206">
        <v>0</v>
      </c>
      <c r="AF72" s="206">
        <v>0</v>
      </c>
      <c r="AG72" s="206">
        <v>26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1.89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157.44</v>
      </c>
      <c r="L73" s="206">
        <v>59.66</v>
      </c>
      <c r="M73" s="206">
        <v>0</v>
      </c>
      <c r="N73" s="206">
        <v>28.32</v>
      </c>
      <c r="O73" s="206">
        <v>47.53</v>
      </c>
      <c r="P73" s="206">
        <v>51.59</v>
      </c>
      <c r="Q73" s="206">
        <v>2.52</v>
      </c>
      <c r="R73" s="206">
        <v>9.6999999999999993</v>
      </c>
      <c r="S73" s="206">
        <v>6.04</v>
      </c>
      <c r="T73" s="206">
        <v>0</v>
      </c>
      <c r="U73" s="206">
        <v>210.95</v>
      </c>
      <c r="V73" s="206">
        <v>4.41</v>
      </c>
      <c r="W73" s="206">
        <v>10.54</v>
      </c>
      <c r="X73" s="206">
        <v>35.82</v>
      </c>
      <c r="Y73" s="206">
        <v>0</v>
      </c>
      <c r="Z73" s="206">
        <v>65.180000000000007</v>
      </c>
      <c r="AA73" s="206">
        <v>21.9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26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157.44</v>
      </c>
      <c r="L74" s="206">
        <v>59.66</v>
      </c>
      <c r="M74" s="206">
        <v>0</v>
      </c>
      <c r="N74" s="206">
        <v>28.32</v>
      </c>
      <c r="O74" s="206">
        <v>47.53</v>
      </c>
      <c r="P74" s="206">
        <v>51.59</v>
      </c>
      <c r="Q74" s="206">
        <v>2.52</v>
      </c>
      <c r="R74" s="206">
        <v>9.6999999999999993</v>
      </c>
      <c r="S74" s="206">
        <v>6.04</v>
      </c>
      <c r="T74" s="206">
        <v>0</v>
      </c>
      <c r="U74" s="206">
        <v>210.95</v>
      </c>
      <c r="V74" s="206">
        <v>4.41</v>
      </c>
      <c r="W74" s="206">
        <v>10.54</v>
      </c>
      <c r="X74" s="206">
        <v>35.82</v>
      </c>
      <c r="Y74" s="206">
        <v>0</v>
      </c>
      <c r="Z74" s="206">
        <v>65.180000000000007</v>
      </c>
      <c r="AA74" s="206">
        <v>21.9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26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157.44</v>
      </c>
      <c r="L75" s="206">
        <v>59.66</v>
      </c>
      <c r="M75" s="206">
        <v>0</v>
      </c>
      <c r="N75" s="206">
        <v>28.32</v>
      </c>
      <c r="O75" s="206">
        <v>47.53</v>
      </c>
      <c r="P75" s="206">
        <v>51.59</v>
      </c>
      <c r="Q75" s="206">
        <v>2.52</v>
      </c>
      <c r="R75" s="206">
        <v>9.6999999999999993</v>
      </c>
      <c r="S75" s="206">
        <v>6.04</v>
      </c>
      <c r="T75" s="206">
        <v>0</v>
      </c>
      <c r="U75" s="206">
        <v>210.95</v>
      </c>
      <c r="V75" s="206">
        <v>4.41</v>
      </c>
      <c r="W75" s="206">
        <v>10.54</v>
      </c>
      <c r="X75" s="206">
        <v>35.82</v>
      </c>
      <c r="Y75" s="206">
        <v>0</v>
      </c>
      <c r="Z75" s="206">
        <v>65.180000000000007</v>
      </c>
      <c r="AA75" s="206">
        <v>21.9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26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157.44</v>
      </c>
      <c r="L76" s="206">
        <v>59.66</v>
      </c>
      <c r="M76" s="206">
        <v>0</v>
      </c>
      <c r="N76" s="206">
        <v>28.32</v>
      </c>
      <c r="O76" s="206">
        <v>47.53</v>
      </c>
      <c r="P76" s="206">
        <v>51.59</v>
      </c>
      <c r="Q76" s="206">
        <v>2.52</v>
      </c>
      <c r="R76" s="206">
        <v>9.6999999999999993</v>
      </c>
      <c r="S76" s="206">
        <v>6.04</v>
      </c>
      <c r="T76" s="206">
        <v>0</v>
      </c>
      <c r="U76" s="206">
        <v>210.95</v>
      </c>
      <c r="V76" s="206">
        <v>4.41</v>
      </c>
      <c r="W76" s="206">
        <v>10.54</v>
      </c>
      <c r="X76" s="206">
        <v>35.82</v>
      </c>
      <c r="Y76" s="206">
        <v>0</v>
      </c>
      <c r="Z76" s="206">
        <v>65.180000000000007</v>
      </c>
      <c r="AA76" s="206">
        <v>21.9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26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157.44</v>
      </c>
      <c r="L77" s="206">
        <v>59.66</v>
      </c>
      <c r="M77" s="206">
        <v>0</v>
      </c>
      <c r="N77" s="206">
        <v>28.32</v>
      </c>
      <c r="O77" s="206">
        <v>47.53</v>
      </c>
      <c r="P77" s="206">
        <v>51.59</v>
      </c>
      <c r="Q77" s="206">
        <v>2.52</v>
      </c>
      <c r="R77" s="206">
        <v>9.6999999999999993</v>
      </c>
      <c r="S77" s="206">
        <v>6.04</v>
      </c>
      <c r="T77" s="206">
        <v>0</v>
      </c>
      <c r="U77" s="206">
        <v>210.95</v>
      </c>
      <c r="V77" s="206">
        <v>4.41</v>
      </c>
      <c r="W77" s="206">
        <v>10.54</v>
      </c>
      <c r="X77" s="206">
        <v>35.82</v>
      </c>
      <c r="Y77" s="206">
        <v>0</v>
      </c>
      <c r="Z77" s="206">
        <v>65.180000000000007</v>
      </c>
      <c r="AA77" s="206">
        <v>21.9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26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157.44</v>
      </c>
      <c r="L78" s="206">
        <v>59.66</v>
      </c>
      <c r="M78" s="206">
        <v>0</v>
      </c>
      <c r="N78" s="206">
        <v>28.32</v>
      </c>
      <c r="O78" s="206">
        <v>47.53</v>
      </c>
      <c r="P78" s="206">
        <v>51.59</v>
      </c>
      <c r="Q78" s="206">
        <v>2.52</v>
      </c>
      <c r="R78" s="206">
        <v>9.6999999999999993</v>
      </c>
      <c r="S78" s="206">
        <v>6.04</v>
      </c>
      <c r="T78" s="206">
        <v>0</v>
      </c>
      <c r="U78" s="206">
        <v>210.95</v>
      </c>
      <c r="V78" s="206">
        <v>4.41</v>
      </c>
      <c r="W78" s="206">
        <v>10.54</v>
      </c>
      <c r="X78" s="206">
        <v>35.82</v>
      </c>
      <c r="Y78" s="206">
        <v>0</v>
      </c>
      <c r="Z78" s="206">
        <v>65.180000000000007</v>
      </c>
      <c r="AA78" s="206">
        <v>21.9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26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157.44</v>
      </c>
      <c r="L79" s="206">
        <v>59.66</v>
      </c>
      <c r="M79" s="206">
        <v>0</v>
      </c>
      <c r="N79" s="206">
        <v>28.32</v>
      </c>
      <c r="O79" s="206">
        <v>47.53</v>
      </c>
      <c r="P79" s="206">
        <v>51.59</v>
      </c>
      <c r="Q79" s="206">
        <v>2.52</v>
      </c>
      <c r="R79" s="206">
        <v>9.6999999999999993</v>
      </c>
      <c r="S79" s="206">
        <v>6.04</v>
      </c>
      <c r="T79" s="206">
        <v>0</v>
      </c>
      <c r="U79" s="206">
        <v>210.95</v>
      </c>
      <c r="V79" s="206">
        <v>4.41</v>
      </c>
      <c r="W79" s="206">
        <v>10.54</v>
      </c>
      <c r="X79" s="206">
        <v>35.82</v>
      </c>
      <c r="Y79" s="206">
        <v>0</v>
      </c>
      <c r="Z79" s="206">
        <v>65.180000000000007</v>
      </c>
      <c r="AA79" s="206">
        <v>21.9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26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157.44</v>
      </c>
      <c r="L80" s="206">
        <v>59.66</v>
      </c>
      <c r="M80" s="206">
        <v>0</v>
      </c>
      <c r="N80" s="206">
        <v>28.32</v>
      </c>
      <c r="O80" s="206">
        <v>47.53</v>
      </c>
      <c r="P80" s="206">
        <v>51.59</v>
      </c>
      <c r="Q80" s="206">
        <v>2.52</v>
      </c>
      <c r="R80" s="206">
        <v>9.6999999999999993</v>
      </c>
      <c r="S80" s="206">
        <v>6.04</v>
      </c>
      <c r="T80" s="206">
        <v>0</v>
      </c>
      <c r="U80" s="206">
        <v>210.95</v>
      </c>
      <c r="V80" s="206">
        <v>4.41</v>
      </c>
      <c r="W80" s="206">
        <v>10.54</v>
      </c>
      <c r="X80" s="206">
        <v>35.82</v>
      </c>
      <c r="Y80" s="206">
        <v>0</v>
      </c>
      <c r="Z80" s="206">
        <v>65.180000000000007</v>
      </c>
      <c r="AA80" s="206">
        <v>21.9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26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157.44</v>
      </c>
      <c r="L81" s="206">
        <v>59.66</v>
      </c>
      <c r="M81" s="206">
        <v>0</v>
      </c>
      <c r="N81" s="206">
        <v>28.32</v>
      </c>
      <c r="O81" s="206">
        <v>47.53</v>
      </c>
      <c r="P81" s="206">
        <v>51.59</v>
      </c>
      <c r="Q81" s="206">
        <v>2.52</v>
      </c>
      <c r="R81" s="206">
        <v>9.6999999999999993</v>
      </c>
      <c r="S81" s="206">
        <v>6.04</v>
      </c>
      <c r="T81" s="206">
        <v>0</v>
      </c>
      <c r="U81" s="206">
        <v>210.95</v>
      </c>
      <c r="V81" s="206">
        <v>4.41</v>
      </c>
      <c r="W81" s="206">
        <v>10.68</v>
      </c>
      <c r="X81" s="206">
        <v>35.82</v>
      </c>
      <c r="Y81" s="206">
        <v>0</v>
      </c>
      <c r="Z81" s="206">
        <v>65.180000000000007</v>
      </c>
      <c r="AA81" s="206">
        <v>21.9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26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157.44</v>
      </c>
      <c r="L82" s="206">
        <v>59.66</v>
      </c>
      <c r="M82" s="206">
        <v>0</v>
      </c>
      <c r="N82" s="206">
        <v>28.32</v>
      </c>
      <c r="O82" s="206">
        <v>47.53</v>
      </c>
      <c r="P82" s="206">
        <v>51.59</v>
      </c>
      <c r="Q82" s="206">
        <v>2.52</v>
      </c>
      <c r="R82" s="206">
        <v>9.6999999999999993</v>
      </c>
      <c r="S82" s="206">
        <v>6.04</v>
      </c>
      <c r="T82" s="206">
        <v>0</v>
      </c>
      <c r="U82" s="206">
        <v>210.95</v>
      </c>
      <c r="V82" s="206">
        <v>4.41</v>
      </c>
      <c r="W82" s="206">
        <v>10.69</v>
      </c>
      <c r="X82" s="206">
        <v>35.82</v>
      </c>
      <c r="Y82" s="206">
        <v>0</v>
      </c>
      <c r="Z82" s="206">
        <v>65.180000000000007</v>
      </c>
      <c r="AA82" s="206">
        <v>21.9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26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157.44</v>
      </c>
      <c r="L83" s="206">
        <v>59.66</v>
      </c>
      <c r="M83" s="206">
        <v>0</v>
      </c>
      <c r="N83" s="206">
        <v>28.32</v>
      </c>
      <c r="O83" s="206">
        <v>47.53</v>
      </c>
      <c r="P83" s="206">
        <v>51.59</v>
      </c>
      <c r="Q83" s="206">
        <v>2.52</v>
      </c>
      <c r="R83" s="206">
        <v>9.6999999999999993</v>
      </c>
      <c r="S83" s="206">
        <v>6.04</v>
      </c>
      <c r="T83" s="206">
        <v>0</v>
      </c>
      <c r="U83" s="206">
        <v>210.95</v>
      </c>
      <c r="V83" s="206">
        <v>4.41</v>
      </c>
      <c r="W83" s="206">
        <v>10.54</v>
      </c>
      <c r="X83" s="206">
        <v>35.82</v>
      </c>
      <c r="Y83" s="206">
        <v>0</v>
      </c>
      <c r="Z83" s="206">
        <v>65.180000000000007</v>
      </c>
      <c r="AA83" s="206">
        <v>21.9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26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157.44</v>
      </c>
      <c r="L84" s="206">
        <v>59.66</v>
      </c>
      <c r="M84" s="206">
        <v>0</v>
      </c>
      <c r="N84" s="206">
        <v>28.32</v>
      </c>
      <c r="O84" s="206">
        <v>47.53</v>
      </c>
      <c r="P84" s="206">
        <v>51.59</v>
      </c>
      <c r="Q84" s="206">
        <v>2.52</v>
      </c>
      <c r="R84" s="206">
        <v>9.6999999999999993</v>
      </c>
      <c r="S84" s="206">
        <v>6.04</v>
      </c>
      <c r="T84" s="206">
        <v>0</v>
      </c>
      <c r="U84" s="206">
        <v>210.95</v>
      </c>
      <c r="V84" s="206">
        <v>4.41</v>
      </c>
      <c r="W84" s="206">
        <v>10.54</v>
      </c>
      <c r="X84" s="206">
        <v>35.82</v>
      </c>
      <c r="Y84" s="206">
        <v>0</v>
      </c>
      <c r="Z84" s="206">
        <v>65.180000000000007</v>
      </c>
      <c r="AA84" s="206">
        <v>21.9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26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157.44</v>
      </c>
      <c r="L85" s="206">
        <v>59.66</v>
      </c>
      <c r="M85" s="206">
        <v>0</v>
      </c>
      <c r="N85" s="206">
        <v>28.32</v>
      </c>
      <c r="O85" s="206">
        <v>47.53</v>
      </c>
      <c r="P85" s="206">
        <v>51.59</v>
      </c>
      <c r="Q85" s="206">
        <v>2.52</v>
      </c>
      <c r="R85" s="206">
        <v>9.6999999999999993</v>
      </c>
      <c r="S85" s="206">
        <v>6.04</v>
      </c>
      <c r="T85" s="206">
        <v>0</v>
      </c>
      <c r="U85" s="206">
        <v>210.95</v>
      </c>
      <c r="V85" s="206">
        <v>4.41</v>
      </c>
      <c r="W85" s="206">
        <v>10.54</v>
      </c>
      <c r="X85" s="206">
        <v>35.82</v>
      </c>
      <c r="Y85" s="206">
        <v>0</v>
      </c>
      <c r="Z85" s="206">
        <v>65.180000000000007</v>
      </c>
      <c r="AA85" s="206">
        <v>21.9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26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157.44</v>
      </c>
      <c r="L86" s="206">
        <v>59.66</v>
      </c>
      <c r="M86" s="206">
        <v>0</v>
      </c>
      <c r="N86" s="206">
        <v>28.32</v>
      </c>
      <c r="O86" s="206">
        <v>47.53</v>
      </c>
      <c r="P86" s="206">
        <v>51.59</v>
      </c>
      <c r="Q86" s="206">
        <v>2.52</v>
      </c>
      <c r="R86" s="206">
        <v>9.6999999999999993</v>
      </c>
      <c r="S86" s="206">
        <v>6.04</v>
      </c>
      <c r="T86" s="206">
        <v>0</v>
      </c>
      <c r="U86" s="206">
        <v>210.95</v>
      </c>
      <c r="V86" s="206">
        <v>4.41</v>
      </c>
      <c r="W86" s="206">
        <v>10.54</v>
      </c>
      <c r="X86" s="206">
        <v>35.82</v>
      </c>
      <c r="Y86" s="206">
        <v>0</v>
      </c>
      <c r="Z86" s="206">
        <v>65.180000000000007</v>
      </c>
      <c r="AA86" s="206">
        <v>21.9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26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157.44</v>
      </c>
      <c r="L87" s="206">
        <v>59.66</v>
      </c>
      <c r="M87" s="206">
        <v>0</v>
      </c>
      <c r="N87" s="206">
        <v>28.32</v>
      </c>
      <c r="O87" s="206">
        <v>47.53</v>
      </c>
      <c r="P87" s="206">
        <v>51.59</v>
      </c>
      <c r="Q87" s="206">
        <v>2.52</v>
      </c>
      <c r="R87" s="206">
        <v>9.6999999999999993</v>
      </c>
      <c r="S87" s="206">
        <v>6.04</v>
      </c>
      <c r="T87" s="206">
        <v>0</v>
      </c>
      <c r="U87" s="206">
        <v>210.95</v>
      </c>
      <c r="V87" s="206">
        <v>4.41</v>
      </c>
      <c r="W87" s="206">
        <v>10.54</v>
      </c>
      <c r="X87" s="206">
        <v>35.82</v>
      </c>
      <c r="Y87" s="206">
        <v>0</v>
      </c>
      <c r="Z87" s="206">
        <v>65.180000000000007</v>
      </c>
      <c r="AA87" s="206">
        <v>21.9</v>
      </c>
      <c r="AB87" s="206">
        <v>0</v>
      </c>
      <c r="AC87" s="206">
        <v>11.57</v>
      </c>
      <c r="AD87" s="206">
        <v>0</v>
      </c>
      <c r="AE87" s="206">
        <v>0</v>
      </c>
      <c r="AF87" s="206">
        <v>0</v>
      </c>
      <c r="AG87" s="206">
        <v>26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157.44</v>
      </c>
      <c r="L88" s="206">
        <v>59.66</v>
      </c>
      <c r="M88" s="206">
        <v>0</v>
      </c>
      <c r="N88" s="206">
        <v>28.32</v>
      </c>
      <c r="O88" s="206">
        <v>47.53</v>
      </c>
      <c r="P88" s="206">
        <v>51.59</v>
      </c>
      <c r="Q88" s="206">
        <v>2.52</v>
      </c>
      <c r="R88" s="206">
        <v>9.6999999999999993</v>
      </c>
      <c r="S88" s="206">
        <v>6.04</v>
      </c>
      <c r="T88" s="206">
        <v>0</v>
      </c>
      <c r="U88" s="206">
        <v>210.95</v>
      </c>
      <c r="V88" s="206">
        <v>4.41</v>
      </c>
      <c r="W88" s="206">
        <v>10.54</v>
      </c>
      <c r="X88" s="206">
        <v>35.82</v>
      </c>
      <c r="Y88" s="206">
        <v>0</v>
      </c>
      <c r="Z88" s="206">
        <v>65.180000000000007</v>
      </c>
      <c r="AA88" s="206">
        <v>21.9</v>
      </c>
      <c r="AB88" s="206">
        <v>0</v>
      </c>
      <c r="AC88" s="206">
        <v>11.57</v>
      </c>
      <c r="AD88" s="206">
        <v>0</v>
      </c>
      <c r="AE88" s="206">
        <v>0</v>
      </c>
      <c r="AF88" s="206">
        <v>0</v>
      </c>
      <c r="AG88" s="206">
        <v>26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157.44</v>
      </c>
      <c r="L89" s="206">
        <v>59.66</v>
      </c>
      <c r="M89" s="206">
        <v>0</v>
      </c>
      <c r="N89" s="206">
        <v>28.32</v>
      </c>
      <c r="O89" s="206">
        <v>47.53</v>
      </c>
      <c r="P89" s="206">
        <v>51.59</v>
      </c>
      <c r="Q89" s="206">
        <v>2.52</v>
      </c>
      <c r="R89" s="206">
        <v>9.6999999999999993</v>
      </c>
      <c r="S89" s="206">
        <v>6.04</v>
      </c>
      <c r="T89" s="206">
        <v>0</v>
      </c>
      <c r="U89" s="206">
        <v>210.95</v>
      </c>
      <c r="V89" s="206">
        <v>4.41</v>
      </c>
      <c r="W89" s="206">
        <v>10.54</v>
      </c>
      <c r="X89" s="206">
        <v>35.82</v>
      </c>
      <c r="Y89" s="206">
        <v>0</v>
      </c>
      <c r="Z89" s="206">
        <v>65.180000000000007</v>
      </c>
      <c r="AA89" s="206">
        <v>21.9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26</v>
      </c>
      <c r="AH89" s="206">
        <v>0</v>
      </c>
      <c r="AI89" s="206">
        <v>0</v>
      </c>
      <c r="AJ89" s="206">
        <v>0</v>
      </c>
      <c r="AK89" s="206">
        <v>48.43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157.44</v>
      </c>
      <c r="L90" s="206">
        <v>59.66</v>
      </c>
      <c r="M90" s="206">
        <v>0</v>
      </c>
      <c r="N90" s="206">
        <v>28.32</v>
      </c>
      <c r="O90" s="206">
        <v>47.53</v>
      </c>
      <c r="P90" s="206">
        <v>51.59</v>
      </c>
      <c r="Q90" s="206">
        <v>2.52</v>
      </c>
      <c r="R90" s="206">
        <v>9.6999999999999993</v>
      </c>
      <c r="S90" s="206">
        <v>6.04</v>
      </c>
      <c r="T90" s="206">
        <v>0</v>
      </c>
      <c r="U90" s="206">
        <v>210.95</v>
      </c>
      <c r="V90" s="206">
        <v>4.41</v>
      </c>
      <c r="W90" s="206">
        <v>10.54</v>
      </c>
      <c r="X90" s="206">
        <v>35.82</v>
      </c>
      <c r="Y90" s="206">
        <v>0</v>
      </c>
      <c r="Z90" s="206">
        <v>65.180000000000007</v>
      </c>
      <c r="AA90" s="206">
        <v>21.9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26</v>
      </c>
      <c r="AH90" s="206">
        <v>0</v>
      </c>
      <c r="AI90" s="206">
        <v>0</v>
      </c>
      <c r="AJ90" s="206">
        <v>0</v>
      </c>
      <c r="AK90" s="206">
        <v>48.43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157.44</v>
      </c>
      <c r="L91" s="206">
        <v>59.66</v>
      </c>
      <c r="M91" s="206">
        <v>0</v>
      </c>
      <c r="N91" s="206">
        <v>28.32</v>
      </c>
      <c r="O91" s="206">
        <v>47.53</v>
      </c>
      <c r="P91" s="206">
        <v>51.59</v>
      </c>
      <c r="Q91" s="206">
        <v>2.52</v>
      </c>
      <c r="R91" s="206">
        <v>9.6999999999999993</v>
      </c>
      <c r="S91" s="206">
        <v>6.04</v>
      </c>
      <c r="T91" s="206">
        <v>0</v>
      </c>
      <c r="U91" s="206">
        <v>210.95</v>
      </c>
      <c r="V91" s="206">
        <v>4.41</v>
      </c>
      <c r="W91" s="206">
        <v>10.54</v>
      </c>
      <c r="X91" s="206">
        <v>35.82</v>
      </c>
      <c r="Y91" s="206">
        <v>0</v>
      </c>
      <c r="Z91" s="206">
        <v>65.180000000000007</v>
      </c>
      <c r="AA91" s="206">
        <v>21.9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26</v>
      </c>
      <c r="AH91" s="206">
        <v>0</v>
      </c>
      <c r="AI91" s="206">
        <v>0</v>
      </c>
      <c r="AJ91" s="206">
        <v>0</v>
      </c>
      <c r="AK91" s="206">
        <v>48.43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157.44</v>
      </c>
      <c r="L92" s="206">
        <v>59.66</v>
      </c>
      <c r="M92" s="206">
        <v>0</v>
      </c>
      <c r="N92" s="206">
        <v>28.32</v>
      </c>
      <c r="O92" s="206">
        <v>47.53</v>
      </c>
      <c r="P92" s="206">
        <v>51.59</v>
      </c>
      <c r="Q92" s="206">
        <v>2.52</v>
      </c>
      <c r="R92" s="206">
        <v>9.6999999999999993</v>
      </c>
      <c r="S92" s="206">
        <v>6.04</v>
      </c>
      <c r="T92" s="206">
        <v>0</v>
      </c>
      <c r="U92" s="206">
        <v>210.95</v>
      </c>
      <c r="V92" s="206">
        <v>4.41</v>
      </c>
      <c r="W92" s="206">
        <v>10.54</v>
      </c>
      <c r="X92" s="206">
        <v>35.82</v>
      </c>
      <c r="Y92" s="206">
        <v>0</v>
      </c>
      <c r="Z92" s="206">
        <v>65.180000000000007</v>
      </c>
      <c r="AA92" s="206">
        <v>21.9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26</v>
      </c>
      <c r="AH92" s="206">
        <v>0</v>
      </c>
      <c r="AI92" s="206">
        <v>0</v>
      </c>
      <c r="AJ92" s="206">
        <v>0</v>
      </c>
      <c r="AK92" s="206">
        <v>48.43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157.44</v>
      </c>
      <c r="L93" s="206">
        <v>59.66</v>
      </c>
      <c r="M93" s="206">
        <v>0</v>
      </c>
      <c r="N93" s="206">
        <v>28.32</v>
      </c>
      <c r="O93" s="206">
        <v>47.53</v>
      </c>
      <c r="P93" s="206">
        <v>51.59</v>
      </c>
      <c r="Q93" s="206">
        <v>2.52</v>
      </c>
      <c r="R93" s="206">
        <v>9.6999999999999993</v>
      </c>
      <c r="S93" s="206">
        <v>6.04</v>
      </c>
      <c r="T93" s="206">
        <v>0</v>
      </c>
      <c r="U93" s="206">
        <v>210.95</v>
      </c>
      <c r="V93" s="206">
        <v>4.41</v>
      </c>
      <c r="W93" s="206">
        <v>10.54</v>
      </c>
      <c r="X93" s="206">
        <v>35.82</v>
      </c>
      <c r="Y93" s="206">
        <v>0</v>
      </c>
      <c r="Z93" s="206">
        <v>65.180000000000007</v>
      </c>
      <c r="AA93" s="206">
        <v>21.9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26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75.75</v>
      </c>
      <c r="L94" s="206">
        <v>19.61</v>
      </c>
      <c r="M94" s="206">
        <v>0</v>
      </c>
      <c r="N94" s="206">
        <v>28.32</v>
      </c>
      <c r="O94" s="206">
        <v>47.53</v>
      </c>
      <c r="P94" s="206">
        <v>51.59</v>
      </c>
      <c r="Q94" s="206">
        <v>2.52</v>
      </c>
      <c r="R94" s="206">
        <v>9.6999999999999993</v>
      </c>
      <c r="S94" s="206">
        <v>6.04</v>
      </c>
      <c r="T94" s="206">
        <v>0</v>
      </c>
      <c r="U94" s="206">
        <v>210.95</v>
      </c>
      <c r="V94" s="206">
        <v>4.41</v>
      </c>
      <c r="W94" s="206">
        <v>10.54</v>
      </c>
      <c r="X94" s="206">
        <v>35.82</v>
      </c>
      <c r="Y94" s="206">
        <v>0</v>
      </c>
      <c r="Z94" s="206">
        <v>65.180000000000007</v>
      </c>
      <c r="AA94" s="206">
        <v>21.9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26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75.75</v>
      </c>
      <c r="L95" s="206">
        <v>19.23</v>
      </c>
      <c r="M95" s="206">
        <v>0</v>
      </c>
      <c r="N95" s="206">
        <v>28.32</v>
      </c>
      <c r="O95" s="206">
        <v>47.53</v>
      </c>
      <c r="P95" s="206">
        <v>51.59</v>
      </c>
      <c r="Q95" s="206">
        <v>2.52</v>
      </c>
      <c r="R95" s="206">
        <v>9.6999999999999993</v>
      </c>
      <c r="S95" s="206">
        <v>6.04</v>
      </c>
      <c r="T95" s="206">
        <v>0</v>
      </c>
      <c r="U95" s="206">
        <v>210.95</v>
      </c>
      <c r="V95" s="206">
        <v>4.41</v>
      </c>
      <c r="W95" s="206">
        <v>10.54</v>
      </c>
      <c r="X95" s="206">
        <v>35.82</v>
      </c>
      <c r="Y95" s="206">
        <v>0</v>
      </c>
      <c r="Z95" s="206">
        <v>65.180000000000007</v>
      </c>
      <c r="AA95" s="206">
        <v>21.9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26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75.75</v>
      </c>
      <c r="L96" s="206">
        <v>19.23</v>
      </c>
      <c r="M96" s="206">
        <v>0</v>
      </c>
      <c r="N96" s="206">
        <v>28.32</v>
      </c>
      <c r="O96" s="206">
        <v>47.53</v>
      </c>
      <c r="P96" s="206">
        <v>51.59</v>
      </c>
      <c r="Q96" s="206">
        <v>2.52</v>
      </c>
      <c r="R96" s="206">
        <v>9.6999999999999993</v>
      </c>
      <c r="S96" s="206">
        <v>6.04</v>
      </c>
      <c r="T96" s="206">
        <v>0</v>
      </c>
      <c r="U96" s="206">
        <v>210.95</v>
      </c>
      <c r="V96" s="206">
        <v>4.41</v>
      </c>
      <c r="W96" s="206">
        <v>10.54</v>
      </c>
      <c r="X96" s="206">
        <v>35.82</v>
      </c>
      <c r="Y96" s="206">
        <v>0</v>
      </c>
      <c r="Z96" s="206">
        <v>65.180000000000007</v>
      </c>
      <c r="AA96" s="206">
        <v>21.9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26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93.29</v>
      </c>
      <c r="L97" s="206">
        <v>19.23</v>
      </c>
      <c r="M97" s="206">
        <v>0</v>
      </c>
      <c r="N97" s="206">
        <v>28.32</v>
      </c>
      <c r="O97" s="206">
        <v>47.53</v>
      </c>
      <c r="P97" s="206">
        <v>51.9</v>
      </c>
      <c r="Q97" s="206">
        <v>2.52</v>
      </c>
      <c r="R97" s="206">
        <v>9.6999999999999993</v>
      </c>
      <c r="S97" s="206">
        <v>6.04</v>
      </c>
      <c r="T97" s="206">
        <v>0</v>
      </c>
      <c r="U97" s="206">
        <v>210.95</v>
      </c>
      <c r="V97" s="206">
        <v>4.41</v>
      </c>
      <c r="W97" s="206">
        <v>10.54</v>
      </c>
      <c r="X97" s="206">
        <v>35.82</v>
      </c>
      <c r="Y97" s="206">
        <v>0</v>
      </c>
      <c r="Z97" s="206">
        <v>65.180000000000007</v>
      </c>
      <c r="AA97" s="206">
        <v>21.9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26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75.75</v>
      </c>
      <c r="L98" s="206">
        <v>19.23</v>
      </c>
      <c r="M98" s="206">
        <v>0</v>
      </c>
      <c r="N98" s="206">
        <v>28.32</v>
      </c>
      <c r="O98" s="206">
        <v>47.53</v>
      </c>
      <c r="P98" s="206">
        <v>51.9</v>
      </c>
      <c r="Q98" s="206">
        <v>2.52</v>
      </c>
      <c r="R98" s="206">
        <v>9.6999999999999993</v>
      </c>
      <c r="S98" s="206">
        <v>6.04</v>
      </c>
      <c r="T98" s="206">
        <v>0</v>
      </c>
      <c r="U98" s="206">
        <v>210.95</v>
      </c>
      <c r="V98" s="206">
        <v>4.41</v>
      </c>
      <c r="W98" s="206">
        <v>10.54</v>
      </c>
      <c r="X98" s="206">
        <v>35.82</v>
      </c>
      <c r="Y98" s="206">
        <v>0</v>
      </c>
      <c r="Z98" s="206">
        <v>65.180000000000007</v>
      </c>
      <c r="AA98" s="206">
        <v>21.9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26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3.2715875000000016</v>
      </c>
      <c r="L99">
        <f t="shared" si="0"/>
        <v>1.1392124999999984</v>
      </c>
      <c r="M99">
        <f t="shared" si="0"/>
        <v>0</v>
      </c>
      <c r="N99">
        <f t="shared" si="0"/>
        <v>0.67968000000000062</v>
      </c>
      <c r="O99">
        <f t="shared" si="0"/>
        <v>1.1407175000000014</v>
      </c>
      <c r="P99">
        <f t="shared" si="0"/>
        <v>1.2751125000000005</v>
      </c>
      <c r="Q99">
        <f t="shared" si="0"/>
        <v>5.8532500000000126E-2</v>
      </c>
      <c r="R99">
        <f t="shared" si="0"/>
        <v>0.20728750000000029</v>
      </c>
      <c r="S99">
        <f t="shared" si="0"/>
        <v>0.13121750000000018</v>
      </c>
      <c r="T99">
        <f t="shared" si="0"/>
        <v>0</v>
      </c>
      <c r="U99">
        <f t="shared" si="0"/>
        <v>5.2747650000000013</v>
      </c>
      <c r="V99">
        <f t="shared" si="0"/>
        <v>8.3630000000000065E-2</v>
      </c>
      <c r="W99">
        <f t="shared" si="0"/>
        <v>0.21682499999999974</v>
      </c>
      <c r="X99">
        <f t="shared" si="0"/>
        <v>0.70484000000000058</v>
      </c>
      <c r="Y99">
        <f t="shared" si="0"/>
        <v>0</v>
      </c>
      <c r="Z99">
        <f t="shared" si="0"/>
        <v>1.4833300000000011</v>
      </c>
      <c r="AA99">
        <f t="shared" si="0"/>
        <v>0.52560000000000096</v>
      </c>
      <c r="AB99">
        <f t="shared" si="0"/>
        <v>0</v>
      </c>
      <c r="AC99">
        <f t="shared" si="0"/>
        <v>0.21703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0.64749999999999996</v>
      </c>
      <c r="AH99">
        <f t="shared" si="0"/>
        <v>1.8075000000000004E-2</v>
      </c>
      <c r="AI99">
        <f t="shared" si="0"/>
        <v>0</v>
      </c>
      <c r="AJ99">
        <f t="shared" si="0"/>
        <v>0</v>
      </c>
      <c r="AK99">
        <f t="shared" si="0"/>
        <v>1.2245050000000006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0.20646750000000011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4.6100000000000003</v>
      </c>
      <c r="L3" s="206">
        <v>304.04000000000002</v>
      </c>
      <c r="M3" s="206">
        <v>26.56</v>
      </c>
      <c r="N3" s="206">
        <v>34.229999999999997</v>
      </c>
      <c r="O3" s="206">
        <v>0</v>
      </c>
      <c r="P3" s="206">
        <v>36.07</v>
      </c>
      <c r="Q3" s="206">
        <v>3.11</v>
      </c>
      <c r="R3" s="206">
        <v>2.87</v>
      </c>
      <c r="S3" s="206">
        <v>4</v>
      </c>
      <c r="T3" s="206">
        <v>0</v>
      </c>
      <c r="U3" s="206">
        <v>20.47</v>
      </c>
      <c r="V3" s="206">
        <v>1.91</v>
      </c>
      <c r="W3" s="206">
        <v>4.28</v>
      </c>
      <c r="X3" s="206">
        <v>9.56</v>
      </c>
      <c r="Y3" s="206">
        <v>0</v>
      </c>
      <c r="Z3" s="206">
        <v>28.68</v>
      </c>
      <c r="AA3" s="206">
        <v>7.65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27.03</v>
      </c>
      <c r="AH3" s="206">
        <v>0</v>
      </c>
      <c r="AI3" s="206">
        <v>0</v>
      </c>
      <c r="AJ3" s="206">
        <v>0</v>
      </c>
      <c r="AK3" s="206">
        <v>57.27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4.6100000000000003</v>
      </c>
      <c r="L4" s="206">
        <v>304.04000000000002</v>
      </c>
      <c r="M4" s="206">
        <v>26.56</v>
      </c>
      <c r="N4" s="206">
        <v>34.229999999999997</v>
      </c>
      <c r="O4" s="206">
        <v>0</v>
      </c>
      <c r="P4" s="206">
        <v>36.07</v>
      </c>
      <c r="Q4" s="206">
        <v>3.11</v>
      </c>
      <c r="R4" s="206">
        <v>5.22</v>
      </c>
      <c r="S4" s="206">
        <v>4</v>
      </c>
      <c r="T4" s="206">
        <v>0</v>
      </c>
      <c r="U4" s="206">
        <v>20.47</v>
      </c>
      <c r="V4" s="206">
        <v>1.91</v>
      </c>
      <c r="W4" s="206">
        <v>4.28</v>
      </c>
      <c r="X4" s="206">
        <v>9.56</v>
      </c>
      <c r="Y4" s="206">
        <v>0</v>
      </c>
      <c r="Z4" s="206">
        <v>28.68</v>
      </c>
      <c r="AA4" s="206">
        <v>7.65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27.03</v>
      </c>
      <c r="AH4" s="206">
        <v>0</v>
      </c>
      <c r="AI4" s="206">
        <v>0</v>
      </c>
      <c r="AJ4" s="206">
        <v>0</v>
      </c>
      <c r="AK4" s="206">
        <v>57.27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4.6100000000000003</v>
      </c>
      <c r="L5" s="206">
        <v>304.04000000000002</v>
      </c>
      <c r="M5" s="206">
        <v>26.56</v>
      </c>
      <c r="N5" s="206">
        <v>34.229999999999997</v>
      </c>
      <c r="O5" s="206">
        <v>0</v>
      </c>
      <c r="P5" s="206">
        <v>36.07</v>
      </c>
      <c r="Q5" s="206">
        <v>3.11</v>
      </c>
      <c r="R5" s="206">
        <v>3.51</v>
      </c>
      <c r="S5" s="206">
        <v>4</v>
      </c>
      <c r="T5" s="206">
        <v>0</v>
      </c>
      <c r="U5" s="206">
        <v>20.47</v>
      </c>
      <c r="V5" s="206">
        <v>1.91</v>
      </c>
      <c r="W5" s="206">
        <v>2.87</v>
      </c>
      <c r="X5" s="206">
        <v>9.56</v>
      </c>
      <c r="Y5" s="206">
        <v>0</v>
      </c>
      <c r="Z5" s="206">
        <v>28.68</v>
      </c>
      <c r="AA5" s="206">
        <v>7.65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27.03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4.6100000000000003</v>
      </c>
      <c r="L6" s="206">
        <v>304.04000000000002</v>
      </c>
      <c r="M6" s="206">
        <v>26.56</v>
      </c>
      <c r="N6" s="206">
        <v>34.229999999999997</v>
      </c>
      <c r="O6" s="206">
        <v>0</v>
      </c>
      <c r="P6" s="206">
        <v>36.07</v>
      </c>
      <c r="Q6" s="206">
        <v>3.11</v>
      </c>
      <c r="R6" s="206">
        <v>3.51</v>
      </c>
      <c r="S6" s="206">
        <v>4</v>
      </c>
      <c r="T6" s="206">
        <v>0</v>
      </c>
      <c r="U6" s="206">
        <v>20.47</v>
      </c>
      <c r="V6" s="206">
        <v>1.91</v>
      </c>
      <c r="W6" s="206">
        <v>2.87</v>
      </c>
      <c r="X6" s="206">
        <v>9.56</v>
      </c>
      <c r="Y6" s="206">
        <v>0</v>
      </c>
      <c r="Z6" s="206">
        <v>28.68</v>
      </c>
      <c r="AA6" s="206">
        <v>7.65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27.03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4.62</v>
      </c>
      <c r="L7" s="206">
        <v>304.04000000000002</v>
      </c>
      <c r="M7" s="206">
        <v>26.56</v>
      </c>
      <c r="N7" s="206">
        <v>34.229999999999997</v>
      </c>
      <c r="O7" s="206">
        <v>0</v>
      </c>
      <c r="P7" s="206">
        <v>36.07</v>
      </c>
      <c r="Q7" s="206">
        <v>3.4</v>
      </c>
      <c r="R7" s="206">
        <v>3.51</v>
      </c>
      <c r="S7" s="206">
        <v>4</v>
      </c>
      <c r="T7" s="206">
        <v>0</v>
      </c>
      <c r="U7" s="206">
        <v>20.47</v>
      </c>
      <c r="V7" s="206">
        <v>1.91</v>
      </c>
      <c r="W7" s="206">
        <v>2.87</v>
      </c>
      <c r="X7" s="206">
        <v>9.56</v>
      </c>
      <c r="Y7" s="206">
        <v>0</v>
      </c>
      <c r="Z7" s="206">
        <v>28.68</v>
      </c>
      <c r="AA7" s="206">
        <v>7.65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27.03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4.62</v>
      </c>
      <c r="L8" s="206">
        <v>304.04000000000002</v>
      </c>
      <c r="M8" s="206">
        <v>26.56</v>
      </c>
      <c r="N8" s="206">
        <v>34.229999999999997</v>
      </c>
      <c r="O8" s="206">
        <v>0</v>
      </c>
      <c r="P8" s="206">
        <v>36.07</v>
      </c>
      <c r="Q8" s="206">
        <v>3.4</v>
      </c>
      <c r="R8" s="206">
        <v>3.51</v>
      </c>
      <c r="S8" s="206">
        <v>4</v>
      </c>
      <c r="T8" s="206">
        <v>0</v>
      </c>
      <c r="U8" s="206">
        <v>20.47</v>
      </c>
      <c r="V8" s="206">
        <v>1.91</v>
      </c>
      <c r="W8" s="206">
        <v>2.87</v>
      </c>
      <c r="X8" s="206">
        <v>9.56</v>
      </c>
      <c r="Y8" s="206">
        <v>0</v>
      </c>
      <c r="Z8" s="206">
        <v>28.68</v>
      </c>
      <c r="AA8" s="206">
        <v>7.65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27.03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4.62</v>
      </c>
      <c r="L9" s="206">
        <v>304.12</v>
      </c>
      <c r="M9" s="206">
        <v>26.56</v>
      </c>
      <c r="N9" s="206">
        <v>34.229999999999997</v>
      </c>
      <c r="O9" s="206">
        <v>0</v>
      </c>
      <c r="P9" s="206">
        <v>36.07</v>
      </c>
      <c r="Q9" s="206">
        <v>3.42</v>
      </c>
      <c r="R9" s="206">
        <v>5.41</v>
      </c>
      <c r="S9" s="206">
        <v>4</v>
      </c>
      <c r="T9" s="206">
        <v>0</v>
      </c>
      <c r="U9" s="206">
        <v>20.47</v>
      </c>
      <c r="V9" s="206">
        <v>1.91</v>
      </c>
      <c r="W9" s="206">
        <v>2.87</v>
      </c>
      <c r="X9" s="206">
        <v>9.56</v>
      </c>
      <c r="Y9" s="206">
        <v>0</v>
      </c>
      <c r="Z9" s="206">
        <v>28.68</v>
      </c>
      <c r="AA9" s="206">
        <v>7.65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27.03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4.62</v>
      </c>
      <c r="L10" s="206">
        <v>304.12</v>
      </c>
      <c r="M10" s="206">
        <v>26.56</v>
      </c>
      <c r="N10" s="206">
        <v>34.229999999999997</v>
      </c>
      <c r="O10" s="206">
        <v>0</v>
      </c>
      <c r="P10" s="206">
        <v>36.07</v>
      </c>
      <c r="Q10" s="206">
        <v>3.45</v>
      </c>
      <c r="R10" s="206">
        <v>5.41</v>
      </c>
      <c r="S10" s="206">
        <v>4</v>
      </c>
      <c r="T10" s="206">
        <v>0</v>
      </c>
      <c r="U10" s="206">
        <v>20.47</v>
      </c>
      <c r="V10" s="206">
        <v>1.91</v>
      </c>
      <c r="W10" s="206">
        <v>2.87</v>
      </c>
      <c r="X10" s="206">
        <v>9.56</v>
      </c>
      <c r="Y10" s="206">
        <v>0</v>
      </c>
      <c r="Z10" s="206">
        <v>28.68</v>
      </c>
      <c r="AA10" s="206">
        <v>7.65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27.03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4.62</v>
      </c>
      <c r="L11" s="206">
        <v>304.12</v>
      </c>
      <c r="M11" s="206">
        <v>26.56</v>
      </c>
      <c r="N11" s="206">
        <v>34.229999999999997</v>
      </c>
      <c r="O11" s="206">
        <v>0</v>
      </c>
      <c r="P11" s="206">
        <v>36.07</v>
      </c>
      <c r="Q11" s="206">
        <v>3.31</v>
      </c>
      <c r="R11" s="206">
        <v>6.19</v>
      </c>
      <c r="S11" s="206">
        <v>4</v>
      </c>
      <c r="T11" s="206">
        <v>0</v>
      </c>
      <c r="U11" s="206">
        <v>20.47</v>
      </c>
      <c r="V11" s="206">
        <v>1.91</v>
      </c>
      <c r="W11" s="206">
        <v>2.87</v>
      </c>
      <c r="X11" s="206">
        <v>9.56</v>
      </c>
      <c r="Y11" s="206">
        <v>0</v>
      </c>
      <c r="Z11" s="206">
        <v>28.68</v>
      </c>
      <c r="AA11" s="206">
        <v>7.65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27.03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4.62</v>
      </c>
      <c r="L12" s="206">
        <v>304.12</v>
      </c>
      <c r="M12" s="206">
        <v>26.56</v>
      </c>
      <c r="N12" s="206">
        <v>34.229999999999997</v>
      </c>
      <c r="O12" s="206">
        <v>0</v>
      </c>
      <c r="P12" s="206">
        <v>36.07</v>
      </c>
      <c r="Q12" s="206">
        <v>3.31</v>
      </c>
      <c r="R12" s="206">
        <v>6.19</v>
      </c>
      <c r="S12" s="206">
        <v>4</v>
      </c>
      <c r="T12" s="206">
        <v>0</v>
      </c>
      <c r="U12" s="206">
        <v>20.47</v>
      </c>
      <c r="V12" s="206">
        <v>1.91</v>
      </c>
      <c r="W12" s="206">
        <v>2.87</v>
      </c>
      <c r="X12" s="206">
        <v>9.56</v>
      </c>
      <c r="Y12" s="206">
        <v>0</v>
      </c>
      <c r="Z12" s="206">
        <v>28.68</v>
      </c>
      <c r="AA12" s="206">
        <v>7.65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27.03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4.62</v>
      </c>
      <c r="L13" s="206">
        <v>304.12</v>
      </c>
      <c r="M13" s="206">
        <v>26.56</v>
      </c>
      <c r="N13" s="206">
        <v>34.229999999999997</v>
      </c>
      <c r="O13" s="206">
        <v>0</v>
      </c>
      <c r="P13" s="206">
        <v>36.07</v>
      </c>
      <c r="Q13" s="206">
        <v>3.06</v>
      </c>
      <c r="R13" s="206">
        <v>6.19</v>
      </c>
      <c r="S13" s="206">
        <v>4</v>
      </c>
      <c r="T13" s="206">
        <v>0</v>
      </c>
      <c r="U13" s="206">
        <v>20.47</v>
      </c>
      <c r="V13" s="206">
        <v>1.91</v>
      </c>
      <c r="W13" s="206">
        <v>2.87</v>
      </c>
      <c r="X13" s="206">
        <v>9.56</v>
      </c>
      <c r="Y13" s="206">
        <v>0</v>
      </c>
      <c r="Z13" s="206">
        <v>28.68</v>
      </c>
      <c r="AA13" s="206">
        <v>7.65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27.03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4.62</v>
      </c>
      <c r="L14" s="206">
        <v>304.12</v>
      </c>
      <c r="M14" s="206">
        <v>26.56</v>
      </c>
      <c r="N14" s="206">
        <v>34.229999999999997</v>
      </c>
      <c r="O14" s="206">
        <v>0</v>
      </c>
      <c r="P14" s="206">
        <v>36.07</v>
      </c>
      <c r="Q14" s="206">
        <v>2.54</v>
      </c>
      <c r="R14" s="206">
        <v>6.19</v>
      </c>
      <c r="S14" s="206">
        <v>4</v>
      </c>
      <c r="T14" s="206">
        <v>0</v>
      </c>
      <c r="U14" s="206">
        <v>20.47</v>
      </c>
      <c r="V14" s="206">
        <v>1.91</v>
      </c>
      <c r="W14" s="206">
        <v>2.87</v>
      </c>
      <c r="X14" s="206">
        <v>9.56</v>
      </c>
      <c r="Y14" s="206">
        <v>0</v>
      </c>
      <c r="Z14" s="206">
        <v>28.68</v>
      </c>
      <c r="AA14" s="206">
        <v>7.65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27.03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4.62</v>
      </c>
      <c r="L15" s="206">
        <v>304.12</v>
      </c>
      <c r="M15" s="206">
        <v>26.56</v>
      </c>
      <c r="N15" s="206">
        <v>34.229999999999997</v>
      </c>
      <c r="O15" s="206">
        <v>0</v>
      </c>
      <c r="P15" s="206">
        <v>36.08</v>
      </c>
      <c r="Q15" s="206">
        <v>2</v>
      </c>
      <c r="R15" s="206">
        <v>6.19</v>
      </c>
      <c r="S15" s="206">
        <v>4</v>
      </c>
      <c r="T15" s="206">
        <v>0</v>
      </c>
      <c r="U15" s="206">
        <v>20.47</v>
      </c>
      <c r="V15" s="206">
        <v>1.91</v>
      </c>
      <c r="W15" s="206">
        <v>2.87</v>
      </c>
      <c r="X15" s="206">
        <v>9.56</v>
      </c>
      <c r="Y15" s="206">
        <v>0</v>
      </c>
      <c r="Z15" s="206">
        <v>28.68</v>
      </c>
      <c r="AA15" s="206">
        <v>7.65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27.03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4.62</v>
      </c>
      <c r="L16" s="206">
        <v>304.12</v>
      </c>
      <c r="M16" s="206">
        <v>26.56</v>
      </c>
      <c r="N16" s="206">
        <v>34.229999999999997</v>
      </c>
      <c r="O16" s="206">
        <v>0</v>
      </c>
      <c r="P16" s="206">
        <v>36.08</v>
      </c>
      <c r="Q16" s="206">
        <v>1.92</v>
      </c>
      <c r="R16" s="206">
        <v>6.19</v>
      </c>
      <c r="S16" s="206">
        <v>4</v>
      </c>
      <c r="T16" s="206">
        <v>0</v>
      </c>
      <c r="U16" s="206">
        <v>20.47</v>
      </c>
      <c r="V16" s="206">
        <v>1.91</v>
      </c>
      <c r="W16" s="206">
        <v>2.87</v>
      </c>
      <c r="X16" s="206">
        <v>9.56</v>
      </c>
      <c r="Y16" s="206">
        <v>0</v>
      </c>
      <c r="Z16" s="206">
        <v>28.68</v>
      </c>
      <c r="AA16" s="206">
        <v>7.65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27.03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4.63</v>
      </c>
      <c r="L17" s="206">
        <v>304.12</v>
      </c>
      <c r="M17" s="206">
        <v>26.56</v>
      </c>
      <c r="N17" s="206">
        <v>34.229999999999997</v>
      </c>
      <c r="O17" s="206">
        <v>0</v>
      </c>
      <c r="P17" s="206">
        <v>33.25</v>
      </c>
      <c r="Q17" s="206">
        <v>1.92</v>
      </c>
      <c r="R17" s="206">
        <v>6.32</v>
      </c>
      <c r="S17" s="206">
        <v>4.0599999999999996</v>
      </c>
      <c r="T17" s="206">
        <v>0</v>
      </c>
      <c r="U17" s="206">
        <v>20.47</v>
      </c>
      <c r="V17" s="206">
        <v>1.91</v>
      </c>
      <c r="W17" s="206">
        <v>2.87</v>
      </c>
      <c r="X17" s="206">
        <v>9.56</v>
      </c>
      <c r="Y17" s="206">
        <v>0</v>
      </c>
      <c r="Z17" s="206">
        <v>28.68</v>
      </c>
      <c r="AA17" s="206">
        <v>7.65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27.03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4.63</v>
      </c>
      <c r="L18" s="206">
        <v>304.12</v>
      </c>
      <c r="M18" s="206">
        <v>26.56</v>
      </c>
      <c r="N18" s="206">
        <v>34.229999999999997</v>
      </c>
      <c r="O18" s="206">
        <v>0</v>
      </c>
      <c r="P18" s="206">
        <v>32.99</v>
      </c>
      <c r="Q18" s="206">
        <v>1.92</v>
      </c>
      <c r="R18" s="206">
        <v>6.32</v>
      </c>
      <c r="S18" s="206">
        <v>4.0599999999999996</v>
      </c>
      <c r="T18" s="206">
        <v>0</v>
      </c>
      <c r="U18" s="206">
        <v>20.47</v>
      </c>
      <c r="V18" s="206">
        <v>1.91</v>
      </c>
      <c r="W18" s="206">
        <v>2.87</v>
      </c>
      <c r="X18" s="206">
        <v>9.56</v>
      </c>
      <c r="Y18" s="206">
        <v>0</v>
      </c>
      <c r="Z18" s="206">
        <v>28.68</v>
      </c>
      <c r="AA18" s="206">
        <v>7.65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27.03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4.63</v>
      </c>
      <c r="L19" s="206">
        <v>304.12</v>
      </c>
      <c r="M19" s="206">
        <v>26.56</v>
      </c>
      <c r="N19" s="206">
        <v>34.229999999999997</v>
      </c>
      <c r="O19" s="206">
        <v>0</v>
      </c>
      <c r="P19" s="206">
        <v>32.99</v>
      </c>
      <c r="Q19" s="206">
        <v>1.92</v>
      </c>
      <c r="R19" s="206">
        <v>6.32</v>
      </c>
      <c r="S19" s="206">
        <v>4.0599999999999996</v>
      </c>
      <c r="T19" s="206">
        <v>0</v>
      </c>
      <c r="U19" s="206">
        <v>19.489999999999998</v>
      </c>
      <c r="V19" s="206">
        <v>1.91</v>
      </c>
      <c r="W19" s="206">
        <v>2.87</v>
      </c>
      <c r="X19" s="206">
        <v>9.56</v>
      </c>
      <c r="Y19" s="206">
        <v>0</v>
      </c>
      <c r="Z19" s="206">
        <v>28.68</v>
      </c>
      <c r="AA19" s="206">
        <v>7.65</v>
      </c>
      <c r="AB19" s="206">
        <v>0</v>
      </c>
      <c r="AC19" s="206">
        <v>11.88</v>
      </c>
      <c r="AD19" s="206">
        <v>0</v>
      </c>
      <c r="AE19" s="206">
        <v>0</v>
      </c>
      <c r="AF19" s="206">
        <v>0</v>
      </c>
      <c r="AG19" s="206">
        <v>27.03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4.63</v>
      </c>
      <c r="L20" s="206">
        <v>304.12</v>
      </c>
      <c r="M20" s="206">
        <v>26.56</v>
      </c>
      <c r="N20" s="206">
        <v>34.229999999999997</v>
      </c>
      <c r="O20" s="206">
        <v>0</v>
      </c>
      <c r="P20" s="206">
        <v>32.99</v>
      </c>
      <c r="Q20" s="206">
        <v>1.92</v>
      </c>
      <c r="R20" s="206">
        <v>6.32</v>
      </c>
      <c r="S20" s="206">
        <v>4.0599999999999996</v>
      </c>
      <c r="T20" s="206">
        <v>0</v>
      </c>
      <c r="U20" s="206">
        <v>18.48</v>
      </c>
      <c r="V20" s="206">
        <v>1.91</v>
      </c>
      <c r="W20" s="206">
        <v>2.87</v>
      </c>
      <c r="X20" s="206">
        <v>9.56</v>
      </c>
      <c r="Y20" s="206">
        <v>0</v>
      </c>
      <c r="Z20" s="206">
        <v>28.68</v>
      </c>
      <c r="AA20" s="206">
        <v>7.65</v>
      </c>
      <c r="AB20" s="206">
        <v>0</v>
      </c>
      <c r="AC20" s="206">
        <v>11.88</v>
      </c>
      <c r="AD20" s="206">
        <v>0</v>
      </c>
      <c r="AE20" s="206">
        <v>0</v>
      </c>
      <c r="AF20" s="206">
        <v>0</v>
      </c>
      <c r="AG20" s="206">
        <v>27.03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4.62</v>
      </c>
      <c r="L21" s="206">
        <v>304.12</v>
      </c>
      <c r="M21" s="206">
        <v>26.56</v>
      </c>
      <c r="N21" s="206">
        <v>34.229999999999997</v>
      </c>
      <c r="O21" s="206">
        <v>0</v>
      </c>
      <c r="P21" s="206">
        <v>32.99</v>
      </c>
      <c r="Q21" s="206">
        <v>1.92</v>
      </c>
      <c r="R21" s="206">
        <v>5.6</v>
      </c>
      <c r="S21" s="206">
        <v>4.0599999999999996</v>
      </c>
      <c r="T21" s="206">
        <v>0</v>
      </c>
      <c r="U21" s="206">
        <v>16.38</v>
      </c>
      <c r="V21" s="206">
        <v>1.91</v>
      </c>
      <c r="W21" s="206">
        <v>2.87</v>
      </c>
      <c r="X21" s="206">
        <v>9.56</v>
      </c>
      <c r="Y21" s="206">
        <v>0</v>
      </c>
      <c r="Z21" s="206">
        <v>28.68</v>
      </c>
      <c r="AA21" s="206">
        <v>7.65</v>
      </c>
      <c r="AB21" s="206">
        <v>0</v>
      </c>
      <c r="AC21" s="206">
        <v>11.88</v>
      </c>
      <c r="AD21" s="206">
        <v>0</v>
      </c>
      <c r="AE21" s="206">
        <v>0</v>
      </c>
      <c r="AF21" s="206">
        <v>0</v>
      </c>
      <c r="AG21" s="206">
        <v>27.03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4.62</v>
      </c>
      <c r="L22" s="206">
        <v>304.12</v>
      </c>
      <c r="M22" s="206">
        <v>26.56</v>
      </c>
      <c r="N22" s="206">
        <v>34.229999999999997</v>
      </c>
      <c r="O22" s="206">
        <v>0</v>
      </c>
      <c r="P22" s="206">
        <v>32.99</v>
      </c>
      <c r="Q22" s="206">
        <v>1.92</v>
      </c>
      <c r="R22" s="206">
        <v>5.6</v>
      </c>
      <c r="S22" s="206">
        <v>4.0599999999999996</v>
      </c>
      <c r="T22" s="206">
        <v>0</v>
      </c>
      <c r="U22" s="206">
        <v>16.38</v>
      </c>
      <c r="V22" s="206">
        <v>1.91</v>
      </c>
      <c r="W22" s="206">
        <v>2.87</v>
      </c>
      <c r="X22" s="206">
        <v>9.56</v>
      </c>
      <c r="Y22" s="206">
        <v>0</v>
      </c>
      <c r="Z22" s="206">
        <v>28.68</v>
      </c>
      <c r="AA22" s="206">
        <v>7.65</v>
      </c>
      <c r="AB22" s="206">
        <v>0</v>
      </c>
      <c r="AC22" s="206">
        <v>11.88</v>
      </c>
      <c r="AD22" s="206">
        <v>0</v>
      </c>
      <c r="AE22" s="206">
        <v>0</v>
      </c>
      <c r="AF22" s="206">
        <v>0</v>
      </c>
      <c r="AG22" s="206">
        <v>27.03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306.16000000000003</v>
      </c>
      <c r="M23" s="206">
        <v>26.56</v>
      </c>
      <c r="N23" s="206">
        <v>34.229999999999997</v>
      </c>
      <c r="O23" s="206">
        <v>0</v>
      </c>
      <c r="P23" s="206">
        <v>32.99</v>
      </c>
      <c r="Q23" s="206">
        <v>1.9</v>
      </c>
      <c r="R23" s="206">
        <v>2.87</v>
      </c>
      <c r="S23" s="206">
        <v>1.91</v>
      </c>
      <c r="T23" s="206">
        <v>0</v>
      </c>
      <c r="U23" s="206">
        <v>16.38</v>
      </c>
      <c r="V23" s="206">
        <v>1.91</v>
      </c>
      <c r="W23" s="206">
        <v>2.87</v>
      </c>
      <c r="X23" s="206">
        <v>9.56</v>
      </c>
      <c r="Y23" s="206">
        <v>0</v>
      </c>
      <c r="Z23" s="206">
        <v>26.05</v>
      </c>
      <c r="AA23" s="206">
        <v>7.65</v>
      </c>
      <c r="AB23" s="206">
        <v>0</v>
      </c>
      <c r="AC23" s="206">
        <v>11.88</v>
      </c>
      <c r="AD23" s="206">
        <v>0</v>
      </c>
      <c r="AE23" s="206">
        <v>0</v>
      </c>
      <c r="AF23" s="206">
        <v>0</v>
      </c>
      <c r="AG23" s="206">
        <v>27.03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</v>
      </c>
      <c r="L24" s="206">
        <v>306.16000000000003</v>
      </c>
      <c r="M24" s="206">
        <v>26.56</v>
      </c>
      <c r="N24" s="206">
        <v>34.229999999999997</v>
      </c>
      <c r="O24" s="206">
        <v>0</v>
      </c>
      <c r="P24" s="206">
        <v>32.99</v>
      </c>
      <c r="Q24" s="206">
        <v>3.31</v>
      </c>
      <c r="R24" s="206">
        <v>11.26</v>
      </c>
      <c r="S24" s="206">
        <v>7.22</v>
      </c>
      <c r="T24" s="206">
        <v>0</v>
      </c>
      <c r="U24" s="206">
        <v>16.38</v>
      </c>
      <c r="V24" s="206">
        <v>5.33</v>
      </c>
      <c r="W24" s="206">
        <v>12.48</v>
      </c>
      <c r="X24" s="206">
        <v>40.26</v>
      </c>
      <c r="Y24" s="206">
        <v>0</v>
      </c>
      <c r="Z24" s="206">
        <v>63.13</v>
      </c>
      <c r="AA24" s="206">
        <v>26.45</v>
      </c>
      <c r="AB24" s="206">
        <v>0</v>
      </c>
      <c r="AC24" s="206">
        <v>11.88</v>
      </c>
      <c r="AD24" s="206">
        <v>0</v>
      </c>
      <c r="AE24" s="206">
        <v>0</v>
      </c>
      <c r="AF24" s="206">
        <v>0</v>
      </c>
      <c r="AG24" s="206">
        <v>27.03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</v>
      </c>
      <c r="L25" s="206">
        <v>304.12</v>
      </c>
      <c r="M25" s="206">
        <v>26.56</v>
      </c>
      <c r="N25" s="206">
        <v>34.229999999999997</v>
      </c>
      <c r="O25" s="206">
        <v>0</v>
      </c>
      <c r="P25" s="206">
        <v>32.99</v>
      </c>
      <c r="Q25" s="206">
        <v>3.22</v>
      </c>
      <c r="R25" s="206">
        <v>10.5</v>
      </c>
      <c r="S25" s="206">
        <v>7.21</v>
      </c>
      <c r="T25" s="206">
        <v>0</v>
      </c>
      <c r="U25" s="206">
        <v>16.38</v>
      </c>
      <c r="V25" s="206">
        <v>4.5599999999999996</v>
      </c>
      <c r="W25" s="206">
        <v>12.48</v>
      </c>
      <c r="X25" s="206">
        <v>43.27</v>
      </c>
      <c r="Y25" s="206">
        <v>0</v>
      </c>
      <c r="Z25" s="206">
        <v>71.64</v>
      </c>
      <c r="AA25" s="206">
        <v>26.46</v>
      </c>
      <c r="AB25" s="206">
        <v>0</v>
      </c>
      <c r="AC25" s="206">
        <v>11.88</v>
      </c>
      <c r="AD25" s="206">
        <v>0</v>
      </c>
      <c r="AE25" s="206">
        <v>0</v>
      </c>
      <c r="AF25" s="206">
        <v>0</v>
      </c>
      <c r="AG25" s="206">
        <v>27.03</v>
      </c>
      <c r="AH25" s="206">
        <v>0</v>
      </c>
      <c r="AI25" s="206">
        <v>0</v>
      </c>
      <c r="AJ25" s="206">
        <v>0</v>
      </c>
      <c r="AK25" s="206">
        <v>57.27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8.74</v>
      </c>
      <c r="L26" s="206">
        <v>304.12</v>
      </c>
      <c r="M26" s="206">
        <v>26.56</v>
      </c>
      <c r="N26" s="206">
        <v>34.229999999999997</v>
      </c>
      <c r="O26" s="206">
        <v>0</v>
      </c>
      <c r="P26" s="206">
        <v>32.99</v>
      </c>
      <c r="Q26" s="206">
        <v>3.22</v>
      </c>
      <c r="R26" s="206">
        <v>12.24</v>
      </c>
      <c r="S26" s="206">
        <v>7.64</v>
      </c>
      <c r="T26" s="206">
        <v>0</v>
      </c>
      <c r="U26" s="206">
        <v>16.38</v>
      </c>
      <c r="V26" s="206">
        <v>5.32</v>
      </c>
      <c r="W26" s="206">
        <v>12.48</v>
      </c>
      <c r="X26" s="206">
        <v>43.27</v>
      </c>
      <c r="Y26" s="206">
        <v>0</v>
      </c>
      <c r="Z26" s="206">
        <v>71.64</v>
      </c>
      <c r="AA26" s="206">
        <v>26.46</v>
      </c>
      <c r="AB26" s="206">
        <v>0</v>
      </c>
      <c r="AC26" s="206">
        <v>11.88</v>
      </c>
      <c r="AD26" s="206">
        <v>0</v>
      </c>
      <c r="AE26" s="206">
        <v>0</v>
      </c>
      <c r="AF26" s="206">
        <v>0</v>
      </c>
      <c r="AG26" s="206">
        <v>27.03</v>
      </c>
      <c r="AH26" s="206">
        <v>0</v>
      </c>
      <c r="AI26" s="206">
        <v>0</v>
      </c>
      <c r="AJ26" s="206">
        <v>0</v>
      </c>
      <c r="AK26" s="206">
        <v>57.27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8.94</v>
      </c>
      <c r="L27" s="206">
        <v>306.45</v>
      </c>
      <c r="M27" s="206">
        <v>26.56</v>
      </c>
      <c r="N27" s="206">
        <v>34.229999999999997</v>
      </c>
      <c r="O27" s="206">
        <v>0</v>
      </c>
      <c r="P27" s="206">
        <v>32.99</v>
      </c>
      <c r="Q27" s="206">
        <v>3.22</v>
      </c>
      <c r="R27" s="206">
        <v>12.24</v>
      </c>
      <c r="S27" s="206">
        <v>7.64</v>
      </c>
      <c r="T27" s="206">
        <v>0</v>
      </c>
      <c r="U27" s="206">
        <v>16.38</v>
      </c>
      <c r="V27" s="206">
        <v>5.32</v>
      </c>
      <c r="W27" s="206">
        <v>11.93</v>
      </c>
      <c r="X27" s="206">
        <v>42.47</v>
      </c>
      <c r="Y27" s="206">
        <v>0</v>
      </c>
      <c r="Z27" s="206">
        <v>71.64</v>
      </c>
      <c r="AA27" s="206">
        <v>26.46</v>
      </c>
      <c r="AB27" s="206">
        <v>0</v>
      </c>
      <c r="AC27" s="206">
        <v>11.88</v>
      </c>
      <c r="AD27" s="206">
        <v>0</v>
      </c>
      <c r="AE27" s="206">
        <v>0</v>
      </c>
      <c r="AF27" s="206">
        <v>0</v>
      </c>
      <c r="AG27" s="206">
        <v>6.09</v>
      </c>
      <c r="AH27" s="206">
        <v>0</v>
      </c>
      <c r="AI27" s="206">
        <v>0</v>
      </c>
      <c r="AJ27" s="206">
        <v>0</v>
      </c>
      <c r="AK27" s="206">
        <v>54.91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</v>
      </c>
      <c r="L28" s="206">
        <v>351.73</v>
      </c>
      <c r="M28" s="206">
        <v>26.56</v>
      </c>
      <c r="N28" s="206">
        <v>34.229999999999997</v>
      </c>
      <c r="O28" s="206">
        <v>0</v>
      </c>
      <c r="P28" s="206">
        <v>32.99</v>
      </c>
      <c r="Q28" s="206">
        <v>3.22</v>
      </c>
      <c r="R28" s="206">
        <v>12.24</v>
      </c>
      <c r="S28" s="206">
        <v>7.64</v>
      </c>
      <c r="T28" s="206">
        <v>0</v>
      </c>
      <c r="U28" s="206">
        <v>16.38</v>
      </c>
      <c r="V28" s="206">
        <v>5.32</v>
      </c>
      <c r="W28" s="206">
        <v>11.93</v>
      </c>
      <c r="X28" s="206">
        <v>43.27</v>
      </c>
      <c r="Y28" s="206">
        <v>0</v>
      </c>
      <c r="Z28" s="206">
        <v>71.64</v>
      </c>
      <c r="AA28" s="206">
        <v>26.46</v>
      </c>
      <c r="AB28" s="206">
        <v>0</v>
      </c>
      <c r="AC28" s="206">
        <v>11.88</v>
      </c>
      <c r="AD28" s="206">
        <v>0</v>
      </c>
      <c r="AE28" s="206">
        <v>0</v>
      </c>
      <c r="AF28" s="206">
        <v>0</v>
      </c>
      <c r="AG28" s="206">
        <v>6.09</v>
      </c>
      <c r="AH28" s="206">
        <v>0</v>
      </c>
      <c r="AI28" s="206">
        <v>0</v>
      </c>
      <c r="AJ28" s="206">
        <v>0</v>
      </c>
      <c r="AK28" s="206">
        <v>54.91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</v>
      </c>
      <c r="L29" s="206">
        <v>447.44</v>
      </c>
      <c r="M29" s="206">
        <v>26.56</v>
      </c>
      <c r="N29" s="206">
        <v>34.229999999999997</v>
      </c>
      <c r="O29" s="206">
        <v>0</v>
      </c>
      <c r="P29" s="206">
        <v>32.99</v>
      </c>
      <c r="Q29" s="206">
        <v>3.22</v>
      </c>
      <c r="R29" s="206">
        <v>12.24</v>
      </c>
      <c r="S29" s="206">
        <v>7.64</v>
      </c>
      <c r="T29" s="206">
        <v>0</v>
      </c>
      <c r="U29" s="206">
        <v>16.170000000000002</v>
      </c>
      <c r="V29" s="206">
        <v>5.32</v>
      </c>
      <c r="W29" s="206">
        <v>11.93</v>
      </c>
      <c r="X29" s="206">
        <v>43.27</v>
      </c>
      <c r="Y29" s="206">
        <v>0</v>
      </c>
      <c r="Z29" s="206">
        <v>71.64</v>
      </c>
      <c r="AA29" s="206">
        <v>26.46</v>
      </c>
      <c r="AB29" s="206">
        <v>0</v>
      </c>
      <c r="AC29" s="206">
        <v>11.88</v>
      </c>
      <c r="AD29" s="206">
        <v>0</v>
      </c>
      <c r="AE29" s="206">
        <v>0</v>
      </c>
      <c r="AF29" s="206">
        <v>0</v>
      </c>
      <c r="AG29" s="206">
        <v>6.09</v>
      </c>
      <c r="AH29" s="206">
        <v>0</v>
      </c>
      <c r="AI29" s="206">
        <v>0</v>
      </c>
      <c r="AJ29" s="206">
        <v>0</v>
      </c>
      <c r="AK29" s="206">
        <v>54.91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</v>
      </c>
      <c r="L30" s="206">
        <v>529.07000000000005</v>
      </c>
      <c r="M30" s="206">
        <v>26.56</v>
      </c>
      <c r="N30" s="206">
        <v>34.229999999999997</v>
      </c>
      <c r="O30" s="206">
        <v>0</v>
      </c>
      <c r="P30" s="206">
        <v>32.99</v>
      </c>
      <c r="Q30" s="206">
        <v>3.22</v>
      </c>
      <c r="R30" s="206">
        <v>12.24</v>
      </c>
      <c r="S30" s="206">
        <v>7.64</v>
      </c>
      <c r="T30" s="206">
        <v>0</v>
      </c>
      <c r="U30" s="206">
        <v>16.170000000000002</v>
      </c>
      <c r="V30" s="206">
        <v>5.32</v>
      </c>
      <c r="W30" s="206">
        <v>11.93</v>
      </c>
      <c r="X30" s="206">
        <v>43.27</v>
      </c>
      <c r="Y30" s="206">
        <v>0</v>
      </c>
      <c r="Z30" s="206">
        <v>71.64</v>
      </c>
      <c r="AA30" s="206">
        <v>26.46</v>
      </c>
      <c r="AB30" s="206">
        <v>0</v>
      </c>
      <c r="AC30" s="206">
        <v>11.88</v>
      </c>
      <c r="AD30" s="206">
        <v>0</v>
      </c>
      <c r="AE30" s="206">
        <v>0</v>
      </c>
      <c r="AF30" s="206">
        <v>0</v>
      </c>
      <c r="AG30" s="206">
        <v>6.09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8.94</v>
      </c>
      <c r="L31" s="206">
        <v>529.07000000000005</v>
      </c>
      <c r="M31" s="206">
        <v>26.56</v>
      </c>
      <c r="N31" s="206">
        <v>34.229999999999997</v>
      </c>
      <c r="O31" s="206">
        <v>0</v>
      </c>
      <c r="P31" s="206">
        <v>32.99</v>
      </c>
      <c r="Q31" s="206">
        <v>3.22</v>
      </c>
      <c r="R31" s="206">
        <v>12.24</v>
      </c>
      <c r="S31" s="206">
        <v>7.64</v>
      </c>
      <c r="T31" s="206">
        <v>0</v>
      </c>
      <c r="U31" s="206">
        <v>16.170000000000002</v>
      </c>
      <c r="V31" s="206">
        <v>5.32</v>
      </c>
      <c r="W31" s="206">
        <v>12.47</v>
      </c>
      <c r="X31" s="206">
        <v>43.27</v>
      </c>
      <c r="Y31" s="206">
        <v>0</v>
      </c>
      <c r="Z31" s="206">
        <v>71.64</v>
      </c>
      <c r="AA31" s="206">
        <v>26.46</v>
      </c>
      <c r="AB31" s="206">
        <v>0</v>
      </c>
      <c r="AC31" s="206">
        <v>11.88</v>
      </c>
      <c r="AD31" s="206">
        <v>0</v>
      </c>
      <c r="AE31" s="206">
        <v>0</v>
      </c>
      <c r="AF31" s="206">
        <v>0</v>
      </c>
      <c r="AG31" s="206">
        <v>6.09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8.94</v>
      </c>
      <c r="L32" s="206">
        <v>529.07000000000005</v>
      </c>
      <c r="M32" s="206">
        <v>26.56</v>
      </c>
      <c r="N32" s="206">
        <v>34.229999999999997</v>
      </c>
      <c r="O32" s="206">
        <v>0</v>
      </c>
      <c r="P32" s="206">
        <v>32.99</v>
      </c>
      <c r="Q32" s="206">
        <v>3.22</v>
      </c>
      <c r="R32" s="206">
        <v>12.24</v>
      </c>
      <c r="S32" s="206">
        <v>7.64</v>
      </c>
      <c r="T32" s="206">
        <v>0</v>
      </c>
      <c r="U32" s="206">
        <v>16.170000000000002</v>
      </c>
      <c r="V32" s="206">
        <v>5.32</v>
      </c>
      <c r="W32" s="206">
        <v>12.47</v>
      </c>
      <c r="X32" s="206">
        <v>43.27</v>
      </c>
      <c r="Y32" s="206">
        <v>0</v>
      </c>
      <c r="Z32" s="206">
        <v>71.64</v>
      </c>
      <c r="AA32" s="206">
        <v>26.46</v>
      </c>
      <c r="AB32" s="206">
        <v>0</v>
      </c>
      <c r="AC32" s="206">
        <v>11.74</v>
      </c>
      <c r="AD32" s="206">
        <v>0</v>
      </c>
      <c r="AE32" s="206">
        <v>0</v>
      </c>
      <c r="AF32" s="206">
        <v>0</v>
      </c>
      <c r="AG32" s="206">
        <v>6.09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12.37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</v>
      </c>
      <c r="L33" s="206">
        <v>529.07000000000005</v>
      </c>
      <c r="M33" s="206">
        <v>26.56</v>
      </c>
      <c r="N33" s="206">
        <v>34.229999999999997</v>
      </c>
      <c r="O33" s="206">
        <v>0</v>
      </c>
      <c r="P33" s="206">
        <v>32.99</v>
      </c>
      <c r="Q33" s="206">
        <v>3.22</v>
      </c>
      <c r="R33" s="206">
        <v>12.24</v>
      </c>
      <c r="S33" s="206">
        <v>7.64</v>
      </c>
      <c r="T33" s="206">
        <v>0</v>
      </c>
      <c r="U33" s="206">
        <v>16.170000000000002</v>
      </c>
      <c r="V33" s="206">
        <v>5.32</v>
      </c>
      <c r="W33" s="206">
        <v>12.47</v>
      </c>
      <c r="X33" s="206">
        <v>43.27</v>
      </c>
      <c r="Y33" s="206">
        <v>0</v>
      </c>
      <c r="Z33" s="206">
        <v>71.64</v>
      </c>
      <c r="AA33" s="206">
        <v>26.46</v>
      </c>
      <c r="AB33" s="206">
        <v>0</v>
      </c>
      <c r="AC33" s="206">
        <v>11.74</v>
      </c>
      <c r="AD33" s="206">
        <v>0</v>
      </c>
      <c r="AE33" s="206">
        <v>0</v>
      </c>
      <c r="AF33" s="206">
        <v>0</v>
      </c>
      <c r="AG33" s="206">
        <v>6.09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17.309999999999999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</v>
      </c>
      <c r="L34" s="206">
        <v>529.07000000000005</v>
      </c>
      <c r="M34" s="206">
        <v>26.56</v>
      </c>
      <c r="N34" s="206">
        <v>34.229999999999997</v>
      </c>
      <c r="O34" s="206">
        <v>0</v>
      </c>
      <c r="P34" s="206">
        <v>32.99</v>
      </c>
      <c r="Q34" s="206">
        <v>3.22</v>
      </c>
      <c r="R34" s="206">
        <v>12.24</v>
      </c>
      <c r="S34" s="206">
        <v>7.64</v>
      </c>
      <c r="T34" s="206">
        <v>0</v>
      </c>
      <c r="U34" s="206">
        <v>16.170000000000002</v>
      </c>
      <c r="V34" s="206">
        <v>5.32</v>
      </c>
      <c r="W34" s="206">
        <v>12.47</v>
      </c>
      <c r="X34" s="206">
        <v>43.27</v>
      </c>
      <c r="Y34" s="206">
        <v>0</v>
      </c>
      <c r="Z34" s="206">
        <v>71.64</v>
      </c>
      <c r="AA34" s="206">
        <v>26.46</v>
      </c>
      <c r="AB34" s="206">
        <v>0</v>
      </c>
      <c r="AC34" s="206">
        <v>11.74</v>
      </c>
      <c r="AD34" s="206">
        <v>0</v>
      </c>
      <c r="AE34" s="206">
        <v>0</v>
      </c>
      <c r="AF34" s="206">
        <v>0</v>
      </c>
      <c r="AG34" s="206">
        <v>6.09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</v>
      </c>
      <c r="L35" s="206">
        <v>529.07000000000005</v>
      </c>
      <c r="M35" s="206">
        <v>26.56</v>
      </c>
      <c r="N35" s="206">
        <v>34.229999999999997</v>
      </c>
      <c r="O35" s="206">
        <v>0</v>
      </c>
      <c r="P35" s="206">
        <v>32.99</v>
      </c>
      <c r="Q35" s="206">
        <v>3.22</v>
      </c>
      <c r="R35" s="206">
        <v>12.24</v>
      </c>
      <c r="S35" s="206">
        <v>7.64</v>
      </c>
      <c r="T35" s="206">
        <v>0</v>
      </c>
      <c r="U35" s="206">
        <v>16.170000000000002</v>
      </c>
      <c r="V35" s="206">
        <v>5.32</v>
      </c>
      <c r="W35" s="206">
        <v>12.47</v>
      </c>
      <c r="X35" s="206">
        <v>43.27</v>
      </c>
      <c r="Y35" s="206">
        <v>0</v>
      </c>
      <c r="Z35" s="206">
        <v>71.64</v>
      </c>
      <c r="AA35" s="206">
        <v>26.46</v>
      </c>
      <c r="AB35" s="206">
        <v>0</v>
      </c>
      <c r="AC35" s="206">
        <v>11.74</v>
      </c>
      <c r="AD35" s="206">
        <v>0</v>
      </c>
      <c r="AE35" s="206">
        <v>0</v>
      </c>
      <c r="AF35" s="206">
        <v>0</v>
      </c>
      <c r="AG35" s="206">
        <v>6.09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</v>
      </c>
      <c r="L36" s="206">
        <v>529.07000000000005</v>
      </c>
      <c r="M36" s="206">
        <v>26.56</v>
      </c>
      <c r="N36" s="206">
        <v>34.229999999999997</v>
      </c>
      <c r="O36" s="206">
        <v>0</v>
      </c>
      <c r="P36" s="206">
        <v>32.99</v>
      </c>
      <c r="Q36" s="206">
        <v>3.22</v>
      </c>
      <c r="R36" s="206">
        <v>12.24</v>
      </c>
      <c r="S36" s="206">
        <v>7.64</v>
      </c>
      <c r="T36" s="206">
        <v>0</v>
      </c>
      <c r="U36" s="206">
        <v>16.170000000000002</v>
      </c>
      <c r="V36" s="206">
        <v>5.32</v>
      </c>
      <c r="W36" s="206">
        <v>12.47</v>
      </c>
      <c r="X36" s="206">
        <v>43.27</v>
      </c>
      <c r="Y36" s="206">
        <v>0</v>
      </c>
      <c r="Z36" s="206">
        <v>71.64</v>
      </c>
      <c r="AA36" s="206">
        <v>26.46</v>
      </c>
      <c r="AB36" s="206">
        <v>0</v>
      </c>
      <c r="AC36" s="206">
        <v>11.74</v>
      </c>
      <c r="AD36" s="206">
        <v>0</v>
      </c>
      <c r="AE36" s="206">
        <v>0</v>
      </c>
      <c r="AF36" s="206">
        <v>0</v>
      </c>
      <c r="AG36" s="206">
        <v>6.09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</v>
      </c>
      <c r="L37" s="206">
        <v>529.07000000000005</v>
      </c>
      <c r="M37" s="206">
        <v>26.56</v>
      </c>
      <c r="N37" s="206">
        <v>34.229999999999997</v>
      </c>
      <c r="O37" s="206">
        <v>0</v>
      </c>
      <c r="P37" s="206">
        <v>32.99</v>
      </c>
      <c r="Q37" s="206">
        <v>3.22</v>
      </c>
      <c r="R37" s="206">
        <v>12.24</v>
      </c>
      <c r="S37" s="206">
        <v>7.64</v>
      </c>
      <c r="T37" s="206">
        <v>0</v>
      </c>
      <c r="U37" s="206">
        <v>16.170000000000002</v>
      </c>
      <c r="V37" s="206">
        <v>5.32</v>
      </c>
      <c r="W37" s="206">
        <v>12.47</v>
      </c>
      <c r="X37" s="206">
        <v>43.27</v>
      </c>
      <c r="Y37" s="206">
        <v>0</v>
      </c>
      <c r="Z37" s="206">
        <v>71.64</v>
      </c>
      <c r="AA37" s="206">
        <v>26.46</v>
      </c>
      <c r="AB37" s="206">
        <v>0</v>
      </c>
      <c r="AC37" s="206">
        <v>11.74</v>
      </c>
      <c r="AD37" s="206">
        <v>0</v>
      </c>
      <c r="AE37" s="206">
        <v>0</v>
      </c>
      <c r="AF37" s="206">
        <v>0</v>
      </c>
      <c r="AG37" s="206">
        <v>25.11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</v>
      </c>
      <c r="L38" s="206">
        <v>529.07000000000005</v>
      </c>
      <c r="M38" s="206">
        <v>26.56</v>
      </c>
      <c r="N38" s="206">
        <v>34.229999999999997</v>
      </c>
      <c r="O38" s="206">
        <v>0</v>
      </c>
      <c r="P38" s="206">
        <v>32.99</v>
      </c>
      <c r="Q38" s="206">
        <v>3.22</v>
      </c>
      <c r="R38" s="206">
        <v>12.24</v>
      </c>
      <c r="S38" s="206">
        <v>7.64</v>
      </c>
      <c r="T38" s="206">
        <v>0</v>
      </c>
      <c r="U38" s="206">
        <v>16.170000000000002</v>
      </c>
      <c r="V38" s="206">
        <v>5.32</v>
      </c>
      <c r="W38" s="206">
        <v>12.47</v>
      </c>
      <c r="X38" s="206">
        <v>43.27</v>
      </c>
      <c r="Y38" s="206">
        <v>0</v>
      </c>
      <c r="Z38" s="206">
        <v>71.64</v>
      </c>
      <c r="AA38" s="206">
        <v>26.46</v>
      </c>
      <c r="AB38" s="206">
        <v>0</v>
      </c>
      <c r="AC38" s="206">
        <v>11.74</v>
      </c>
      <c r="AD38" s="206">
        <v>0</v>
      </c>
      <c r="AE38" s="206">
        <v>0</v>
      </c>
      <c r="AF38" s="206">
        <v>0</v>
      </c>
      <c r="AG38" s="206">
        <v>25.11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</v>
      </c>
      <c r="L39" s="206">
        <v>529.07000000000005</v>
      </c>
      <c r="M39" s="206">
        <v>26.56</v>
      </c>
      <c r="N39" s="206">
        <v>34.229999999999997</v>
      </c>
      <c r="O39" s="206">
        <v>0</v>
      </c>
      <c r="P39" s="206">
        <v>32.99</v>
      </c>
      <c r="Q39" s="206">
        <v>3.06</v>
      </c>
      <c r="R39" s="206">
        <v>12.24</v>
      </c>
      <c r="S39" s="206">
        <v>7.64</v>
      </c>
      <c r="T39" s="206">
        <v>0</v>
      </c>
      <c r="U39" s="206">
        <v>16.170000000000002</v>
      </c>
      <c r="V39" s="206">
        <v>5.32</v>
      </c>
      <c r="W39" s="206">
        <v>12.47</v>
      </c>
      <c r="X39" s="206">
        <v>43.27</v>
      </c>
      <c r="Y39" s="206">
        <v>0</v>
      </c>
      <c r="Z39" s="206">
        <v>71.64</v>
      </c>
      <c r="AA39" s="206">
        <v>26.46</v>
      </c>
      <c r="AB39" s="206">
        <v>0</v>
      </c>
      <c r="AC39" s="206">
        <v>11.74</v>
      </c>
      <c r="AD39" s="206">
        <v>0</v>
      </c>
      <c r="AE39" s="206">
        <v>0</v>
      </c>
      <c r="AF39" s="206">
        <v>0</v>
      </c>
      <c r="AG39" s="206">
        <v>25.11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</v>
      </c>
      <c r="L40" s="206">
        <v>529.07000000000005</v>
      </c>
      <c r="M40" s="206">
        <v>26.56</v>
      </c>
      <c r="N40" s="206">
        <v>34.229999999999997</v>
      </c>
      <c r="O40" s="206">
        <v>0</v>
      </c>
      <c r="P40" s="206">
        <v>32.99</v>
      </c>
      <c r="Q40" s="206">
        <v>3.06</v>
      </c>
      <c r="R40" s="206">
        <v>12.24</v>
      </c>
      <c r="S40" s="206">
        <v>7.64</v>
      </c>
      <c r="T40" s="206">
        <v>0</v>
      </c>
      <c r="U40" s="206">
        <v>16.170000000000002</v>
      </c>
      <c r="V40" s="206">
        <v>5.32</v>
      </c>
      <c r="W40" s="206">
        <v>12.47</v>
      </c>
      <c r="X40" s="206">
        <v>43.27</v>
      </c>
      <c r="Y40" s="206">
        <v>0</v>
      </c>
      <c r="Z40" s="206">
        <v>71.64</v>
      </c>
      <c r="AA40" s="206">
        <v>26.46</v>
      </c>
      <c r="AB40" s="206">
        <v>0</v>
      </c>
      <c r="AC40" s="206">
        <v>11.74</v>
      </c>
      <c r="AD40" s="206">
        <v>0</v>
      </c>
      <c r="AE40" s="206">
        <v>0</v>
      </c>
      <c r="AF40" s="206">
        <v>0</v>
      </c>
      <c r="AG40" s="206">
        <v>25.11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</v>
      </c>
      <c r="L41" s="206">
        <v>529.07000000000005</v>
      </c>
      <c r="M41" s="206">
        <v>26.56</v>
      </c>
      <c r="N41" s="206">
        <v>34.229999999999997</v>
      </c>
      <c r="O41" s="206">
        <v>0</v>
      </c>
      <c r="P41" s="206">
        <v>32.99</v>
      </c>
      <c r="Q41" s="206">
        <v>3.06</v>
      </c>
      <c r="R41" s="206">
        <v>12.24</v>
      </c>
      <c r="S41" s="206">
        <v>7.64</v>
      </c>
      <c r="T41" s="206">
        <v>0</v>
      </c>
      <c r="U41" s="206">
        <v>16.170000000000002</v>
      </c>
      <c r="V41" s="206">
        <v>5.32</v>
      </c>
      <c r="W41" s="206">
        <v>12.47</v>
      </c>
      <c r="X41" s="206">
        <v>43.27</v>
      </c>
      <c r="Y41" s="206">
        <v>0</v>
      </c>
      <c r="Z41" s="206">
        <v>71.64</v>
      </c>
      <c r="AA41" s="206">
        <v>26.46</v>
      </c>
      <c r="AB41" s="206">
        <v>0</v>
      </c>
      <c r="AC41" s="206">
        <v>11.74</v>
      </c>
      <c r="AD41" s="206">
        <v>0</v>
      </c>
      <c r="AE41" s="206">
        <v>0</v>
      </c>
      <c r="AF41" s="206">
        <v>0</v>
      </c>
      <c r="AG41" s="206">
        <v>25.11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</v>
      </c>
      <c r="L42" s="206">
        <v>529.07000000000005</v>
      </c>
      <c r="M42" s="206">
        <v>26.56</v>
      </c>
      <c r="N42" s="206">
        <v>34.229999999999997</v>
      </c>
      <c r="O42" s="206">
        <v>0</v>
      </c>
      <c r="P42" s="206">
        <v>32.99</v>
      </c>
      <c r="Q42" s="206">
        <v>3.06</v>
      </c>
      <c r="R42" s="206">
        <v>12.24</v>
      </c>
      <c r="S42" s="206">
        <v>7.64</v>
      </c>
      <c r="T42" s="206">
        <v>0</v>
      </c>
      <c r="U42" s="206">
        <v>16.170000000000002</v>
      </c>
      <c r="V42" s="206">
        <v>5.32</v>
      </c>
      <c r="W42" s="206">
        <v>12.47</v>
      </c>
      <c r="X42" s="206">
        <v>43.27</v>
      </c>
      <c r="Y42" s="206">
        <v>0</v>
      </c>
      <c r="Z42" s="206">
        <v>71.64</v>
      </c>
      <c r="AA42" s="206">
        <v>26.46</v>
      </c>
      <c r="AB42" s="206">
        <v>0</v>
      </c>
      <c r="AC42" s="206">
        <v>11.74</v>
      </c>
      <c r="AD42" s="206">
        <v>0</v>
      </c>
      <c r="AE42" s="206">
        <v>0</v>
      </c>
      <c r="AF42" s="206">
        <v>0</v>
      </c>
      <c r="AG42" s="206">
        <v>25.11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</v>
      </c>
      <c r="L43" s="206">
        <v>529.07000000000005</v>
      </c>
      <c r="M43" s="206">
        <v>26.56</v>
      </c>
      <c r="N43" s="206">
        <v>34.229999999999997</v>
      </c>
      <c r="O43" s="206">
        <v>0</v>
      </c>
      <c r="P43" s="206">
        <v>32.99</v>
      </c>
      <c r="Q43" s="206">
        <v>3.06</v>
      </c>
      <c r="R43" s="206">
        <v>12.24</v>
      </c>
      <c r="S43" s="206">
        <v>7.64</v>
      </c>
      <c r="T43" s="206">
        <v>0</v>
      </c>
      <c r="U43" s="206">
        <v>16.29</v>
      </c>
      <c r="V43" s="206">
        <v>5.32</v>
      </c>
      <c r="W43" s="206">
        <v>12.47</v>
      </c>
      <c r="X43" s="206">
        <v>43.27</v>
      </c>
      <c r="Y43" s="206">
        <v>0</v>
      </c>
      <c r="Z43" s="206">
        <v>71.64</v>
      </c>
      <c r="AA43" s="206">
        <v>26.46</v>
      </c>
      <c r="AB43" s="206">
        <v>0</v>
      </c>
      <c r="AC43" s="206">
        <v>11.74</v>
      </c>
      <c r="AD43" s="206">
        <v>0</v>
      </c>
      <c r="AE43" s="206">
        <v>0</v>
      </c>
      <c r="AF43" s="206">
        <v>0</v>
      </c>
      <c r="AG43" s="206">
        <v>25.11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</v>
      </c>
      <c r="L44" s="206">
        <v>529.07000000000005</v>
      </c>
      <c r="M44" s="206">
        <v>26.56</v>
      </c>
      <c r="N44" s="206">
        <v>34.229999999999997</v>
      </c>
      <c r="O44" s="206">
        <v>0</v>
      </c>
      <c r="P44" s="206">
        <v>32.99</v>
      </c>
      <c r="Q44" s="206">
        <v>3.06</v>
      </c>
      <c r="R44" s="206">
        <v>12.24</v>
      </c>
      <c r="S44" s="206">
        <v>7.64</v>
      </c>
      <c r="T44" s="206">
        <v>0</v>
      </c>
      <c r="U44" s="206">
        <v>16.3</v>
      </c>
      <c r="V44" s="206">
        <v>5.32</v>
      </c>
      <c r="W44" s="206">
        <v>12.47</v>
      </c>
      <c r="X44" s="206">
        <v>43.27</v>
      </c>
      <c r="Y44" s="206">
        <v>0</v>
      </c>
      <c r="Z44" s="206">
        <v>71.64</v>
      </c>
      <c r="AA44" s="206">
        <v>26.46</v>
      </c>
      <c r="AB44" s="206">
        <v>0</v>
      </c>
      <c r="AC44" s="206">
        <v>11.74</v>
      </c>
      <c r="AD44" s="206">
        <v>0</v>
      </c>
      <c r="AE44" s="206">
        <v>0</v>
      </c>
      <c r="AF44" s="206">
        <v>0</v>
      </c>
      <c r="AG44" s="206">
        <v>25.11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</v>
      </c>
      <c r="L45" s="206">
        <v>529.07000000000005</v>
      </c>
      <c r="M45" s="206">
        <v>26.56</v>
      </c>
      <c r="N45" s="206">
        <v>34.229999999999997</v>
      </c>
      <c r="O45" s="206">
        <v>0</v>
      </c>
      <c r="P45" s="206">
        <v>32.99</v>
      </c>
      <c r="Q45" s="206">
        <v>3.06</v>
      </c>
      <c r="R45" s="206">
        <v>12.24</v>
      </c>
      <c r="S45" s="206">
        <v>7.64</v>
      </c>
      <c r="T45" s="206">
        <v>0</v>
      </c>
      <c r="U45" s="206">
        <v>16.3</v>
      </c>
      <c r="V45" s="206">
        <v>5.32</v>
      </c>
      <c r="W45" s="206">
        <v>12.47</v>
      </c>
      <c r="X45" s="206">
        <v>43.27</v>
      </c>
      <c r="Y45" s="206">
        <v>0</v>
      </c>
      <c r="Z45" s="206">
        <v>71.64</v>
      </c>
      <c r="AA45" s="206">
        <v>26.46</v>
      </c>
      <c r="AB45" s="206">
        <v>0</v>
      </c>
      <c r="AC45" s="206">
        <v>11.74</v>
      </c>
      <c r="AD45" s="206">
        <v>0</v>
      </c>
      <c r="AE45" s="206">
        <v>0</v>
      </c>
      <c r="AF45" s="206">
        <v>0</v>
      </c>
      <c r="AG45" s="206">
        <v>25.11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</v>
      </c>
      <c r="L46" s="206">
        <v>529.07000000000005</v>
      </c>
      <c r="M46" s="206">
        <v>26.56</v>
      </c>
      <c r="N46" s="206">
        <v>34.229999999999997</v>
      </c>
      <c r="O46" s="206">
        <v>0</v>
      </c>
      <c r="P46" s="206">
        <v>32.99</v>
      </c>
      <c r="Q46" s="206">
        <v>3.06</v>
      </c>
      <c r="R46" s="206">
        <v>12.24</v>
      </c>
      <c r="S46" s="206">
        <v>7.64</v>
      </c>
      <c r="T46" s="206">
        <v>0</v>
      </c>
      <c r="U46" s="206">
        <v>16.3</v>
      </c>
      <c r="V46" s="206">
        <v>5.32</v>
      </c>
      <c r="W46" s="206">
        <v>12.47</v>
      </c>
      <c r="X46" s="206">
        <v>43.27</v>
      </c>
      <c r="Y46" s="206">
        <v>0</v>
      </c>
      <c r="Z46" s="206">
        <v>71.64</v>
      </c>
      <c r="AA46" s="206">
        <v>26.46</v>
      </c>
      <c r="AB46" s="206">
        <v>0</v>
      </c>
      <c r="AC46" s="206">
        <v>11.74</v>
      </c>
      <c r="AD46" s="206">
        <v>0</v>
      </c>
      <c r="AE46" s="206">
        <v>0</v>
      </c>
      <c r="AF46" s="206">
        <v>0</v>
      </c>
      <c r="AG46" s="206">
        <v>25.11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</v>
      </c>
      <c r="L47" s="206">
        <v>529.07000000000005</v>
      </c>
      <c r="M47" s="206">
        <v>26.56</v>
      </c>
      <c r="N47" s="206">
        <v>34.229999999999997</v>
      </c>
      <c r="O47" s="206">
        <v>0</v>
      </c>
      <c r="P47" s="206">
        <v>32.99</v>
      </c>
      <c r="Q47" s="206">
        <v>3.06</v>
      </c>
      <c r="R47" s="206">
        <v>12.24</v>
      </c>
      <c r="S47" s="206">
        <v>7.64</v>
      </c>
      <c r="T47" s="206">
        <v>0</v>
      </c>
      <c r="U47" s="206">
        <v>16.3</v>
      </c>
      <c r="V47" s="206">
        <v>5.32</v>
      </c>
      <c r="W47" s="206">
        <v>12.47</v>
      </c>
      <c r="X47" s="206">
        <v>43.27</v>
      </c>
      <c r="Y47" s="206">
        <v>0</v>
      </c>
      <c r="Z47" s="206">
        <v>71.64</v>
      </c>
      <c r="AA47" s="206">
        <v>26.46</v>
      </c>
      <c r="AB47" s="206">
        <v>0</v>
      </c>
      <c r="AC47" s="206">
        <v>11.74</v>
      </c>
      <c r="AD47" s="206">
        <v>0</v>
      </c>
      <c r="AE47" s="206">
        <v>0</v>
      </c>
      <c r="AF47" s="206">
        <v>0</v>
      </c>
      <c r="AG47" s="206">
        <v>25.11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</v>
      </c>
      <c r="L48" s="206">
        <v>529.07000000000005</v>
      </c>
      <c r="M48" s="206">
        <v>26.56</v>
      </c>
      <c r="N48" s="206">
        <v>34.229999999999997</v>
      </c>
      <c r="O48" s="206">
        <v>0</v>
      </c>
      <c r="P48" s="206">
        <v>32.99</v>
      </c>
      <c r="Q48" s="206">
        <v>3.06</v>
      </c>
      <c r="R48" s="206">
        <v>12.24</v>
      </c>
      <c r="S48" s="206">
        <v>7.64</v>
      </c>
      <c r="T48" s="206">
        <v>0</v>
      </c>
      <c r="U48" s="206">
        <v>16.3</v>
      </c>
      <c r="V48" s="206">
        <v>5.32</v>
      </c>
      <c r="W48" s="206">
        <v>12.47</v>
      </c>
      <c r="X48" s="206">
        <v>43.27</v>
      </c>
      <c r="Y48" s="206">
        <v>0</v>
      </c>
      <c r="Z48" s="206">
        <v>71.64</v>
      </c>
      <c r="AA48" s="206">
        <v>26.46</v>
      </c>
      <c r="AB48" s="206">
        <v>0</v>
      </c>
      <c r="AC48" s="206">
        <v>11.74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</v>
      </c>
      <c r="L49" s="206">
        <v>529.08000000000004</v>
      </c>
      <c r="M49" s="206">
        <v>26.56</v>
      </c>
      <c r="N49" s="206">
        <v>34.229999999999997</v>
      </c>
      <c r="O49" s="206">
        <v>0</v>
      </c>
      <c r="P49" s="206">
        <v>31.89</v>
      </c>
      <c r="Q49" s="206">
        <v>3.04</v>
      </c>
      <c r="R49" s="206">
        <v>12.24</v>
      </c>
      <c r="S49" s="206">
        <v>7.64</v>
      </c>
      <c r="T49" s="206">
        <v>0</v>
      </c>
      <c r="U49" s="206">
        <v>16.3</v>
      </c>
      <c r="V49" s="206">
        <v>5.32</v>
      </c>
      <c r="W49" s="206">
        <v>12.47</v>
      </c>
      <c r="X49" s="206">
        <v>43.27</v>
      </c>
      <c r="Y49" s="206">
        <v>0</v>
      </c>
      <c r="Z49" s="206">
        <v>71.64</v>
      </c>
      <c r="AA49" s="206">
        <v>26.46</v>
      </c>
      <c r="AB49" s="206">
        <v>0</v>
      </c>
      <c r="AC49" s="206">
        <v>11.74</v>
      </c>
      <c r="AD49" s="206">
        <v>0</v>
      </c>
      <c r="AE49" s="206">
        <v>0</v>
      </c>
      <c r="AF49" s="206">
        <v>0</v>
      </c>
      <c r="AG49" s="206">
        <v>0</v>
      </c>
      <c r="AH49" s="206">
        <v>17.350000000000001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</v>
      </c>
      <c r="L50" s="206">
        <v>529.08000000000004</v>
      </c>
      <c r="M50" s="206">
        <v>26.56</v>
      </c>
      <c r="N50" s="206">
        <v>34.229999999999997</v>
      </c>
      <c r="O50" s="206">
        <v>0</v>
      </c>
      <c r="P50" s="206">
        <v>31.89</v>
      </c>
      <c r="Q50" s="206">
        <v>3.04</v>
      </c>
      <c r="R50" s="206">
        <v>12.24</v>
      </c>
      <c r="S50" s="206">
        <v>7.64</v>
      </c>
      <c r="T50" s="206">
        <v>0</v>
      </c>
      <c r="U50" s="206">
        <v>16.3</v>
      </c>
      <c r="V50" s="206">
        <v>5.32</v>
      </c>
      <c r="W50" s="206">
        <v>12.47</v>
      </c>
      <c r="X50" s="206">
        <v>43.27</v>
      </c>
      <c r="Y50" s="206">
        <v>0</v>
      </c>
      <c r="Z50" s="206">
        <v>71.64</v>
      </c>
      <c r="AA50" s="206">
        <v>26.46</v>
      </c>
      <c r="AB50" s="206">
        <v>0</v>
      </c>
      <c r="AC50" s="206">
        <v>11.74</v>
      </c>
      <c r="AD50" s="206">
        <v>0</v>
      </c>
      <c r="AE50" s="206">
        <v>0</v>
      </c>
      <c r="AF50" s="206">
        <v>0</v>
      </c>
      <c r="AG50" s="206">
        <v>0</v>
      </c>
      <c r="AH50" s="206">
        <v>17.350000000000001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9.1</v>
      </c>
      <c r="L51" s="206">
        <v>529.08000000000004</v>
      </c>
      <c r="M51" s="206">
        <v>26.56</v>
      </c>
      <c r="N51" s="206">
        <v>34.229999999999997</v>
      </c>
      <c r="O51" s="206">
        <v>0</v>
      </c>
      <c r="P51" s="206">
        <v>31.89</v>
      </c>
      <c r="Q51" s="206">
        <v>3.04</v>
      </c>
      <c r="R51" s="206">
        <v>12.24</v>
      </c>
      <c r="S51" s="206">
        <v>7.64</v>
      </c>
      <c r="T51" s="206">
        <v>0</v>
      </c>
      <c r="U51" s="206">
        <v>16.3</v>
      </c>
      <c r="V51" s="206">
        <v>5.32</v>
      </c>
      <c r="W51" s="206">
        <v>12.47</v>
      </c>
      <c r="X51" s="206">
        <v>43.27</v>
      </c>
      <c r="Y51" s="206">
        <v>0</v>
      </c>
      <c r="Z51" s="206">
        <v>71.64</v>
      </c>
      <c r="AA51" s="206">
        <v>26.46</v>
      </c>
      <c r="AB51" s="206">
        <v>0</v>
      </c>
      <c r="AC51" s="206">
        <v>11.74</v>
      </c>
      <c r="AD51" s="206">
        <v>0</v>
      </c>
      <c r="AE51" s="206">
        <v>0</v>
      </c>
      <c r="AF51" s="206">
        <v>0</v>
      </c>
      <c r="AG51" s="206">
        <v>0</v>
      </c>
      <c r="AH51" s="206">
        <v>17.350000000000001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</v>
      </c>
      <c r="L52" s="206">
        <v>529.08000000000004</v>
      </c>
      <c r="M52" s="206">
        <v>26.56</v>
      </c>
      <c r="N52" s="206">
        <v>34.229999999999997</v>
      </c>
      <c r="O52" s="206">
        <v>0</v>
      </c>
      <c r="P52" s="206">
        <v>31.89</v>
      </c>
      <c r="Q52" s="206">
        <v>3.04</v>
      </c>
      <c r="R52" s="206">
        <v>12.24</v>
      </c>
      <c r="S52" s="206">
        <v>7.64</v>
      </c>
      <c r="T52" s="206">
        <v>0</v>
      </c>
      <c r="U52" s="206">
        <v>16.3</v>
      </c>
      <c r="V52" s="206">
        <v>5.32</v>
      </c>
      <c r="W52" s="206">
        <v>12.47</v>
      </c>
      <c r="X52" s="206">
        <v>43.27</v>
      </c>
      <c r="Y52" s="206">
        <v>0</v>
      </c>
      <c r="Z52" s="206">
        <v>71.64</v>
      </c>
      <c r="AA52" s="206">
        <v>26.46</v>
      </c>
      <c r="AB52" s="206">
        <v>0</v>
      </c>
      <c r="AC52" s="206">
        <v>11.74</v>
      </c>
      <c r="AD52" s="206">
        <v>0</v>
      </c>
      <c r="AE52" s="206">
        <v>0</v>
      </c>
      <c r="AF52" s="206">
        <v>0</v>
      </c>
      <c r="AG52" s="206">
        <v>0</v>
      </c>
      <c r="AH52" s="206">
        <v>17.350000000000001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</v>
      </c>
      <c r="L53" s="206">
        <v>529.08000000000004</v>
      </c>
      <c r="M53" s="206">
        <v>26.56</v>
      </c>
      <c r="N53" s="206">
        <v>34.229999999999997</v>
      </c>
      <c r="O53" s="206">
        <v>0</v>
      </c>
      <c r="P53" s="206">
        <v>31.89</v>
      </c>
      <c r="Q53" s="206">
        <v>3.04</v>
      </c>
      <c r="R53" s="206">
        <v>12.24</v>
      </c>
      <c r="S53" s="206">
        <v>7.64</v>
      </c>
      <c r="T53" s="206">
        <v>0</v>
      </c>
      <c r="U53" s="206">
        <v>16.3</v>
      </c>
      <c r="V53" s="206">
        <v>5.32</v>
      </c>
      <c r="W53" s="206">
        <v>12.47</v>
      </c>
      <c r="X53" s="206">
        <v>43.27</v>
      </c>
      <c r="Y53" s="206">
        <v>0</v>
      </c>
      <c r="Z53" s="206">
        <v>71.64</v>
      </c>
      <c r="AA53" s="206">
        <v>26.46</v>
      </c>
      <c r="AB53" s="206">
        <v>0</v>
      </c>
      <c r="AC53" s="206">
        <v>11.74</v>
      </c>
      <c r="AD53" s="206">
        <v>0</v>
      </c>
      <c r="AE53" s="206">
        <v>0</v>
      </c>
      <c r="AF53" s="206">
        <v>0</v>
      </c>
      <c r="AG53" s="206">
        <v>0</v>
      </c>
      <c r="AH53" s="206">
        <v>17.350000000000001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</v>
      </c>
      <c r="L54" s="206">
        <v>529.08000000000004</v>
      </c>
      <c r="M54" s="206">
        <v>26.56</v>
      </c>
      <c r="N54" s="206">
        <v>34.229999999999997</v>
      </c>
      <c r="O54" s="206">
        <v>0</v>
      </c>
      <c r="P54" s="206">
        <v>31.89</v>
      </c>
      <c r="Q54" s="206">
        <v>3.04</v>
      </c>
      <c r="R54" s="206">
        <v>12.24</v>
      </c>
      <c r="S54" s="206">
        <v>7.64</v>
      </c>
      <c r="T54" s="206">
        <v>0</v>
      </c>
      <c r="U54" s="206">
        <v>16.3</v>
      </c>
      <c r="V54" s="206">
        <v>5.32</v>
      </c>
      <c r="W54" s="206">
        <v>12.47</v>
      </c>
      <c r="X54" s="206">
        <v>43.27</v>
      </c>
      <c r="Y54" s="206">
        <v>0</v>
      </c>
      <c r="Z54" s="206">
        <v>71.64</v>
      </c>
      <c r="AA54" s="206">
        <v>26.46</v>
      </c>
      <c r="AB54" s="206">
        <v>0</v>
      </c>
      <c r="AC54" s="206">
        <v>11.74</v>
      </c>
      <c r="AD54" s="206">
        <v>0</v>
      </c>
      <c r="AE54" s="206">
        <v>0</v>
      </c>
      <c r="AF54" s="206">
        <v>0</v>
      </c>
      <c r="AG54" s="206">
        <v>25.11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</v>
      </c>
      <c r="L55" s="206">
        <v>497.17</v>
      </c>
      <c r="M55" s="206">
        <v>26.56</v>
      </c>
      <c r="N55" s="206">
        <v>34.229999999999997</v>
      </c>
      <c r="O55" s="206">
        <v>0</v>
      </c>
      <c r="P55" s="206">
        <v>31.89</v>
      </c>
      <c r="Q55" s="206">
        <v>3.04</v>
      </c>
      <c r="R55" s="206">
        <v>12.24</v>
      </c>
      <c r="S55" s="206">
        <v>7.64</v>
      </c>
      <c r="T55" s="206">
        <v>0</v>
      </c>
      <c r="U55" s="206">
        <v>16.3</v>
      </c>
      <c r="V55" s="206">
        <v>5.32</v>
      </c>
      <c r="W55" s="206">
        <v>12.74</v>
      </c>
      <c r="X55" s="206">
        <v>43.27</v>
      </c>
      <c r="Y55" s="206">
        <v>0</v>
      </c>
      <c r="Z55" s="206">
        <v>71.64</v>
      </c>
      <c r="AA55" s="206">
        <v>26.46</v>
      </c>
      <c r="AB55" s="206">
        <v>0</v>
      </c>
      <c r="AC55" s="206">
        <v>11.74</v>
      </c>
      <c r="AD55" s="206">
        <v>0</v>
      </c>
      <c r="AE55" s="206">
        <v>0</v>
      </c>
      <c r="AF55" s="206">
        <v>0</v>
      </c>
      <c r="AG55" s="206">
        <v>25.11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8.7799999999999994</v>
      </c>
      <c r="L56" s="206">
        <v>430.25</v>
      </c>
      <c r="M56" s="206">
        <v>26.56</v>
      </c>
      <c r="N56" s="206">
        <v>34.229999999999997</v>
      </c>
      <c r="O56" s="206">
        <v>0</v>
      </c>
      <c r="P56" s="206">
        <v>31.89</v>
      </c>
      <c r="Q56" s="206">
        <v>3.04</v>
      </c>
      <c r="R56" s="206">
        <v>12.24</v>
      </c>
      <c r="S56" s="206">
        <v>7.64</v>
      </c>
      <c r="T56" s="206">
        <v>0</v>
      </c>
      <c r="U56" s="206">
        <v>16.3</v>
      </c>
      <c r="V56" s="206">
        <v>5.32</v>
      </c>
      <c r="W56" s="206">
        <v>12.74</v>
      </c>
      <c r="X56" s="206">
        <v>43.27</v>
      </c>
      <c r="Y56" s="206">
        <v>0</v>
      </c>
      <c r="Z56" s="206">
        <v>71.64</v>
      </c>
      <c r="AA56" s="206">
        <v>26.46</v>
      </c>
      <c r="AB56" s="206">
        <v>0</v>
      </c>
      <c r="AC56" s="206">
        <v>11.74</v>
      </c>
      <c r="AD56" s="206">
        <v>0</v>
      </c>
      <c r="AE56" s="206">
        <v>0</v>
      </c>
      <c r="AF56" s="206">
        <v>0</v>
      </c>
      <c r="AG56" s="206">
        <v>25.11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</v>
      </c>
      <c r="L57" s="206">
        <v>430.25</v>
      </c>
      <c r="M57" s="206">
        <v>26.56</v>
      </c>
      <c r="N57" s="206">
        <v>34.229999999999997</v>
      </c>
      <c r="O57" s="206">
        <v>0</v>
      </c>
      <c r="P57" s="206">
        <v>31.89</v>
      </c>
      <c r="Q57" s="206">
        <v>3.04</v>
      </c>
      <c r="R57" s="206">
        <v>12.24</v>
      </c>
      <c r="S57" s="206">
        <v>7.64</v>
      </c>
      <c r="T57" s="206">
        <v>0</v>
      </c>
      <c r="U57" s="206">
        <v>16.3</v>
      </c>
      <c r="V57" s="206">
        <v>5.32</v>
      </c>
      <c r="W57" s="206">
        <v>12.74</v>
      </c>
      <c r="X57" s="206">
        <v>43.27</v>
      </c>
      <c r="Y57" s="206">
        <v>0</v>
      </c>
      <c r="Z57" s="206">
        <v>71.64</v>
      </c>
      <c r="AA57" s="206">
        <v>26.46</v>
      </c>
      <c r="AB57" s="206">
        <v>0</v>
      </c>
      <c r="AC57" s="206">
        <v>11.74</v>
      </c>
      <c r="AD57" s="206">
        <v>0</v>
      </c>
      <c r="AE57" s="206">
        <v>0</v>
      </c>
      <c r="AF57" s="206">
        <v>0</v>
      </c>
      <c r="AG57" s="206">
        <v>25.11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</v>
      </c>
      <c r="L58" s="206">
        <v>478.05</v>
      </c>
      <c r="M58" s="206">
        <v>26.56</v>
      </c>
      <c r="N58" s="206">
        <v>34.229999999999997</v>
      </c>
      <c r="O58" s="206">
        <v>0</v>
      </c>
      <c r="P58" s="206">
        <v>31.89</v>
      </c>
      <c r="Q58" s="206">
        <v>3.04</v>
      </c>
      <c r="R58" s="206">
        <v>12.24</v>
      </c>
      <c r="S58" s="206">
        <v>7.64</v>
      </c>
      <c r="T58" s="206">
        <v>0</v>
      </c>
      <c r="U58" s="206">
        <v>16.3</v>
      </c>
      <c r="V58" s="206">
        <v>5.32</v>
      </c>
      <c r="W58" s="206">
        <v>12.74</v>
      </c>
      <c r="X58" s="206">
        <v>43.27</v>
      </c>
      <c r="Y58" s="206">
        <v>0</v>
      </c>
      <c r="Z58" s="206">
        <v>71.64</v>
      </c>
      <c r="AA58" s="206">
        <v>26.46</v>
      </c>
      <c r="AB58" s="206">
        <v>0</v>
      </c>
      <c r="AC58" s="206">
        <v>11.74</v>
      </c>
      <c r="AD58" s="206">
        <v>0</v>
      </c>
      <c r="AE58" s="206">
        <v>0</v>
      </c>
      <c r="AF58" s="206">
        <v>0</v>
      </c>
      <c r="AG58" s="206">
        <v>25.11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</v>
      </c>
      <c r="L59" s="206">
        <v>506.73</v>
      </c>
      <c r="M59" s="206">
        <v>26.56</v>
      </c>
      <c r="N59" s="206">
        <v>34.229999999999997</v>
      </c>
      <c r="O59" s="206">
        <v>0</v>
      </c>
      <c r="P59" s="206">
        <v>31.89</v>
      </c>
      <c r="Q59" s="206">
        <v>3.04</v>
      </c>
      <c r="R59" s="206">
        <v>12.24</v>
      </c>
      <c r="S59" s="206">
        <v>7.64</v>
      </c>
      <c r="T59" s="206">
        <v>0</v>
      </c>
      <c r="U59" s="206">
        <v>16.3</v>
      </c>
      <c r="V59" s="206">
        <v>5.32</v>
      </c>
      <c r="W59" s="206">
        <v>12.74</v>
      </c>
      <c r="X59" s="206">
        <v>43.27</v>
      </c>
      <c r="Y59" s="206">
        <v>0</v>
      </c>
      <c r="Z59" s="206">
        <v>71.64</v>
      </c>
      <c r="AA59" s="206">
        <v>26.46</v>
      </c>
      <c r="AB59" s="206">
        <v>0</v>
      </c>
      <c r="AC59" s="206">
        <v>11.74</v>
      </c>
      <c r="AD59" s="206">
        <v>0</v>
      </c>
      <c r="AE59" s="206">
        <v>0</v>
      </c>
      <c r="AF59" s="206">
        <v>0</v>
      </c>
      <c r="AG59" s="206">
        <v>25.11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</v>
      </c>
      <c r="L60" s="206">
        <v>529.08000000000004</v>
      </c>
      <c r="M60" s="206">
        <v>26.56</v>
      </c>
      <c r="N60" s="206">
        <v>34.229999999999997</v>
      </c>
      <c r="O60" s="206">
        <v>0</v>
      </c>
      <c r="P60" s="206">
        <v>31.89</v>
      </c>
      <c r="Q60" s="206">
        <v>3.04</v>
      </c>
      <c r="R60" s="206">
        <v>12.24</v>
      </c>
      <c r="S60" s="206">
        <v>7.64</v>
      </c>
      <c r="T60" s="206">
        <v>0</v>
      </c>
      <c r="U60" s="206">
        <v>16.3</v>
      </c>
      <c r="V60" s="206">
        <v>5.32</v>
      </c>
      <c r="W60" s="206">
        <v>12.74</v>
      </c>
      <c r="X60" s="206">
        <v>43.27</v>
      </c>
      <c r="Y60" s="206">
        <v>0</v>
      </c>
      <c r="Z60" s="206">
        <v>71.64</v>
      </c>
      <c r="AA60" s="206">
        <v>26.46</v>
      </c>
      <c r="AB60" s="206">
        <v>0</v>
      </c>
      <c r="AC60" s="206">
        <v>11.74</v>
      </c>
      <c r="AD60" s="206">
        <v>0</v>
      </c>
      <c r="AE60" s="206">
        <v>0</v>
      </c>
      <c r="AF60" s="206">
        <v>0</v>
      </c>
      <c r="AG60" s="206">
        <v>25.11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</v>
      </c>
      <c r="L61" s="206">
        <v>529.08000000000004</v>
      </c>
      <c r="M61" s="206">
        <v>26.56</v>
      </c>
      <c r="N61" s="206">
        <v>34.229999999999997</v>
      </c>
      <c r="O61" s="206">
        <v>0</v>
      </c>
      <c r="P61" s="206">
        <v>31.89</v>
      </c>
      <c r="Q61" s="206">
        <v>3.04</v>
      </c>
      <c r="R61" s="206">
        <v>12.24</v>
      </c>
      <c r="S61" s="206">
        <v>7.64</v>
      </c>
      <c r="T61" s="206">
        <v>0</v>
      </c>
      <c r="U61" s="206">
        <v>16.3</v>
      </c>
      <c r="V61" s="206">
        <v>5.32</v>
      </c>
      <c r="W61" s="206">
        <v>12.74</v>
      </c>
      <c r="X61" s="206">
        <v>43.27</v>
      </c>
      <c r="Y61" s="206">
        <v>0</v>
      </c>
      <c r="Z61" s="206">
        <v>71.64</v>
      </c>
      <c r="AA61" s="206">
        <v>26.46</v>
      </c>
      <c r="AB61" s="206">
        <v>0</v>
      </c>
      <c r="AC61" s="206">
        <v>11.74</v>
      </c>
      <c r="AD61" s="206">
        <v>0</v>
      </c>
      <c r="AE61" s="206">
        <v>0</v>
      </c>
      <c r="AF61" s="206">
        <v>0</v>
      </c>
      <c r="AG61" s="206">
        <v>25.11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</v>
      </c>
      <c r="L62" s="206">
        <v>529.08000000000004</v>
      </c>
      <c r="M62" s="206">
        <v>26.56</v>
      </c>
      <c r="N62" s="206">
        <v>34.229999999999997</v>
      </c>
      <c r="O62" s="206">
        <v>0</v>
      </c>
      <c r="P62" s="206">
        <v>31.89</v>
      </c>
      <c r="Q62" s="206">
        <v>3.04</v>
      </c>
      <c r="R62" s="206">
        <v>12.24</v>
      </c>
      <c r="S62" s="206">
        <v>7.64</v>
      </c>
      <c r="T62" s="206">
        <v>0</v>
      </c>
      <c r="U62" s="206">
        <v>16.3</v>
      </c>
      <c r="V62" s="206">
        <v>5.32</v>
      </c>
      <c r="W62" s="206">
        <v>12.74</v>
      </c>
      <c r="X62" s="206">
        <v>43.27</v>
      </c>
      <c r="Y62" s="206">
        <v>0</v>
      </c>
      <c r="Z62" s="206">
        <v>71.64</v>
      </c>
      <c r="AA62" s="206">
        <v>26.46</v>
      </c>
      <c r="AB62" s="206">
        <v>0</v>
      </c>
      <c r="AC62" s="206">
        <v>11.74</v>
      </c>
      <c r="AD62" s="206">
        <v>0</v>
      </c>
      <c r="AE62" s="206">
        <v>0</v>
      </c>
      <c r="AF62" s="206">
        <v>0</v>
      </c>
      <c r="AG62" s="206">
        <v>25.11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</v>
      </c>
      <c r="L63" s="206">
        <v>529.08000000000004</v>
      </c>
      <c r="M63" s="206">
        <v>26.56</v>
      </c>
      <c r="N63" s="206">
        <v>34.229999999999997</v>
      </c>
      <c r="O63" s="206">
        <v>0</v>
      </c>
      <c r="P63" s="206">
        <v>31.89</v>
      </c>
      <c r="Q63" s="206">
        <v>3.04</v>
      </c>
      <c r="R63" s="206">
        <v>12.24</v>
      </c>
      <c r="S63" s="206">
        <v>7.64</v>
      </c>
      <c r="T63" s="206">
        <v>0</v>
      </c>
      <c r="U63" s="206">
        <v>16.3</v>
      </c>
      <c r="V63" s="206">
        <v>5.32</v>
      </c>
      <c r="W63" s="206">
        <v>12.74</v>
      </c>
      <c r="X63" s="206">
        <v>43.27</v>
      </c>
      <c r="Y63" s="206">
        <v>0</v>
      </c>
      <c r="Z63" s="206">
        <v>71.64</v>
      </c>
      <c r="AA63" s="206">
        <v>26.46</v>
      </c>
      <c r="AB63" s="206">
        <v>0</v>
      </c>
      <c r="AC63" s="206">
        <v>11.74</v>
      </c>
      <c r="AD63" s="206">
        <v>0</v>
      </c>
      <c r="AE63" s="206">
        <v>0</v>
      </c>
      <c r="AF63" s="206">
        <v>0</v>
      </c>
      <c r="AG63" s="206">
        <v>26.6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</v>
      </c>
      <c r="L64" s="206">
        <v>529.08000000000004</v>
      </c>
      <c r="M64" s="206">
        <v>26.56</v>
      </c>
      <c r="N64" s="206">
        <v>34.229999999999997</v>
      </c>
      <c r="O64" s="206">
        <v>0</v>
      </c>
      <c r="P64" s="206">
        <v>31.89</v>
      </c>
      <c r="Q64" s="206">
        <v>3.04</v>
      </c>
      <c r="R64" s="206">
        <v>12.24</v>
      </c>
      <c r="S64" s="206">
        <v>7.64</v>
      </c>
      <c r="T64" s="206">
        <v>0</v>
      </c>
      <c r="U64" s="206">
        <v>16.3</v>
      </c>
      <c r="V64" s="206">
        <v>5.32</v>
      </c>
      <c r="W64" s="206">
        <v>12.74</v>
      </c>
      <c r="X64" s="206">
        <v>43.27</v>
      </c>
      <c r="Y64" s="206">
        <v>0</v>
      </c>
      <c r="Z64" s="206">
        <v>71.64</v>
      </c>
      <c r="AA64" s="206">
        <v>26.46</v>
      </c>
      <c r="AB64" s="206">
        <v>0</v>
      </c>
      <c r="AC64" s="206">
        <v>11.74</v>
      </c>
      <c r="AD64" s="206">
        <v>0</v>
      </c>
      <c r="AE64" s="206">
        <v>0</v>
      </c>
      <c r="AF64" s="206">
        <v>0</v>
      </c>
      <c r="AG64" s="206">
        <v>26.6</v>
      </c>
      <c r="AH64" s="206">
        <v>0</v>
      </c>
      <c r="AI64" s="206">
        <v>0</v>
      </c>
      <c r="AJ64" s="206">
        <v>0</v>
      </c>
      <c r="AK64" s="206">
        <v>58.52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</v>
      </c>
      <c r="L65" s="206">
        <v>529.08000000000004</v>
      </c>
      <c r="M65" s="206">
        <v>26.56</v>
      </c>
      <c r="N65" s="206">
        <v>34.229999999999997</v>
      </c>
      <c r="O65" s="206">
        <v>0</v>
      </c>
      <c r="P65" s="206">
        <v>31.89</v>
      </c>
      <c r="Q65" s="206">
        <v>3.04</v>
      </c>
      <c r="R65" s="206">
        <v>12.24</v>
      </c>
      <c r="S65" s="206">
        <v>7.64</v>
      </c>
      <c r="T65" s="206">
        <v>0</v>
      </c>
      <c r="U65" s="206">
        <v>16.3</v>
      </c>
      <c r="V65" s="206">
        <v>5.32</v>
      </c>
      <c r="W65" s="206">
        <v>12.74</v>
      </c>
      <c r="X65" s="206">
        <v>43.27</v>
      </c>
      <c r="Y65" s="206">
        <v>0</v>
      </c>
      <c r="Z65" s="206">
        <v>71.64</v>
      </c>
      <c r="AA65" s="206">
        <v>26.46</v>
      </c>
      <c r="AB65" s="206">
        <v>0</v>
      </c>
      <c r="AC65" s="206">
        <v>11.74</v>
      </c>
      <c r="AD65" s="206">
        <v>0</v>
      </c>
      <c r="AE65" s="206">
        <v>0</v>
      </c>
      <c r="AF65" s="206">
        <v>0</v>
      </c>
      <c r="AG65" s="206">
        <v>26.6</v>
      </c>
      <c r="AH65" s="206">
        <v>0</v>
      </c>
      <c r="AI65" s="206">
        <v>0</v>
      </c>
      <c r="AJ65" s="206">
        <v>0</v>
      </c>
      <c r="AK65" s="206">
        <v>58.52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</v>
      </c>
      <c r="L66" s="206">
        <v>529.08000000000004</v>
      </c>
      <c r="M66" s="206">
        <v>26.56</v>
      </c>
      <c r="N66" s="206">
        <v>34.229999999999997</v>
      </c>
      <c r="O66" s="206">
        <v>0</v>
      </c>
      <c r="P66" s="206">
        <v>31.89</v>
      </c>
      <c r="Q66" s="206">
        <v>3.04</v>
      </c>
      <c r="R66" s="206">
        <v>12.24</v>
      </c>
      <c r="S66" s="206">
        <v>7.64</v>
      </c>
      <c r="T66" s="206">
        <v>0</v>
      </c>
      <c r="U66" s="206">
        <v>16.3</v>
      </c>
      <c r="V66" s="206">
        <v>5.32</v>
      </c>
      <c r="W66" s="206">
        <v>12.74</v>
      </c>
      <c r="X66" s="206">
        <v>43.27</v>
      </c>
      <c r="Y66" s="206">
        <v>0</v>
      </c>
      <c r="Z66" s="206">
        <v>71.64</v>
      </c>
      <c r="AA66" s="206">
        <v>26.46</v>
      </c>
      <c r="AB66" s="206">
        <v>0</v>
      </c>
      <c r="AC66" s="206">
        <v>11.74</v>
      </c>
      <c r="AD66" s="206">
        <v>0</v>
      </c>
      <c r="AE66" s="206">
        <v>0</v>
      </c>
      <c r="AF66" s="206">
        <v>0</v>
      </c>
      <c r="AG66" s="206">
        <v>26.6</v>
      </c>
      <c r="AH66" s="206">
        <v>0</v>
      </c>
      <c r="AI66" s="206">
        <v>0</v>
      </c>
      <c r="AJ66" s="206">
        <v>0</v>
      </c>
      <c r="AK66" s="206">
        <v>58.52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8.94</v>
      </c>
      <c r="L67" s="206">
        <v>529.08000000000004</v>
      </c>
      <c r="M67" s="206">
        <v>26.56</v>
      </c>
      <c r="N67" s="206">
        <v>34.229999999999997</v>
      </c>
      <c r="O67" s="206">
        <v>0</v>
      </c>
      <c r="P67" s="206">
        <v>31.89</v>
      </c>
      <c r="Q67" s="206">
        <v>3.04</v>
      </c>
      <c r="R67" s="206">
        <v>12.24</v>
      </c>
      <c r="S67" s="206">
        <v>7.64</v>
      </c>
      <c r="T67" s="206">
        <v>0</v>
      </c>
      <c r="U67" s="206">
        <v>16.3</v>
      </c>
      <c r="V67" s="206">
        <v>5.32</v>
      </c>
      <c r="W67" s="206">
        <v>12.74</v>
      </c>
      <c r="X67" s="206">
        <v>43.27</v>
      </c>
      <c r="Y67" s="206">
        <v>0</v>
      </c>
      <c r="Z67" s="206">
        <v>71.64</v>
      </c>
      <c r="AA67" s="206">
        <v>26.46</v>
      </c>
      <c r="AB67" s="206">
        <v>0</v>
      </c>
      <c r="AC67" s="206">
        <v>11.74</v>
      </c>
      <c r="AD67" s="206">
        <v>0</v>
      </c>
      <c r="AE67" s="206">
        <v>0</v>
      </c>
      <c r="AF67" s="206">
        <v>0</v>
      </c>
      <c r="AG67" s="206">
        <v>26.6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8.66</v>
      </c>
      <c r="L68" s="206">
        <v>529.08000000000004</v>
      </c>
      <c r="M68" s="206">
        <v>26.56</v>
      </c>
      <c r="N68" s="206">
        <v>34.229999999999997</v>
      </c>
      <c r="O68" s="206">
        <v>0</v>
      </c>
      <c r="P68" s="206">
        <v>31.89</v>
      </c>
      <c r="Q68" s="206">
        <v>3.04</v>
      </c>
      <c r="R68" s="206">
        <v>12.24</v>
      </c>
      <c r="S68" s="206">
        <v>7.64</v>
      </c>
      <c r="T68" s="206">
        <v>0</v>
      </c>
      <c r="U68" s="206">
        <v>16.3</v>
      </c>
      <c r="V68" s="206">
        <v>5.32</v>
      </c>
      <c r="W68" s="206">
        <v>12.74</v>
      </c>
      <c r="X68" s="206">
        <v>43.27</v>
      </c>
      <c r="Y68" s="206">
        <v>0</v>
      </c>
      <c r="Z68" s="206">
        <v>71.64</v>
      </c>
      <c r="AA68" s="206">
        <v>26.46</v>
      </c>
      <c r="AB68" s="206">
        <v>0</v>
      </c>
      <c r="AC68" s="206">
        <v>11.74</v>
      </c>
      <c r="AD68" s="206">
        <v>0</v>
      </c>
      <c r="AE68" s="206">
        <v>0</v>
      </c>
      <c r="AF68" s="206">
        <v>0</v>
      </c>
      <c r="AG68" s="206">
        <v>26.6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8.4600000000000009</v>
      </c>
      <c r="L69" s="206">
        <v>529.07000000000005</v>
      </c>
      <c r="M69" s="206">
        <v>26.56</v>
      </c>
      <c r="N69" s="206">
        <v>34.229999999999997</v>
      </c>
      <c r="O69" s="206">
        <v>0</v>
      </c>
      <c r="P69" s="206">
        <v>31.89</v>
      </c>
      <c r="Q69" s="206">
        <v>3.04</v>
      </c>
      <c r="R69" s="206">
        <v>12.24</v>
      </c>
      <c r="S69" s="206">
        <v>7.64</v>
      </c>
      <c r="T69" s="206">
        <v>0</v>
      </c>
      <c r="U69" s="206">
        <v>16.37</v>
      </c>
      <c r="V69" s="206">
        <v>5.32</v>
      </c>
      <c r="W69" s="206">
        <v>12.74</v>
      </c>
      <c r="X69" s="206">
        <v>43.27</v>
      </c>
      <c r="Y69" s="206">
        <v>0</v>
      </c>
      <c r="Z69" s="206">
        <v>71.64</v>
      </c>
      <c r="AA69" s="206">
        <v>26.46</v>
      </c>
      <c r="AB69" s="206">
        <v>0</v>
      </c>
      <c r="AC69" s="206">
        <v>7.14</v>
      </c>
      <c r="AD69" s="206">
        <v>0</v>
      </c>
      <c r="AE69" s="206">
        <v>0</v>
      </c>
      <c r="AF69" s="206">
        <v>0</v>
      </c>
      <c r="AG69" s="206">
        <v>26.6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</v>
      </c>
      <c r="L70" s="206">
        <v>529.07000000000005</v>
      </c>
      <c r="M70" s="206">
        <v>26.56</v>
      </c>
      <c r="N70" s="206">
        <v>34.229999999999997</v>
      </c>
      <c r="O70" s="206">
        <v>0</v>
      </c>
      <c r="P70" s="206">
        <v>31.89</v>
      </c>
      <c r="Q70" s="206">
        <v>3.04</v>
      </c>
      <c r="R70" s="206">
        <v>12.24</v>
      </c>
      <c r="S70" s="206">
        <v>7.64</v>
      </c>
      <c r="T70" s="206">
        <v>0</v>
      </c>
      <c r="U70" s="206">
        <v>16.38</v>
      </c>
      <c r="V70" s="206">
        <v>5.32</v>
      </c>
      <c r="W70" s="206">
        <v>12.74</v>
      </c>
      <c r="X70" s="206">
        <v>43.27</v>
      </c>
      <c r="Y70" s="206">
        <v>0</v>
      </c>
      <c r="Z70" s="206">
        <v>71.64</v>
      </c>
      <c r="AA70" s="206">
        <v>26.46</v>
      </c>
      <c r="AB70" s="206">
        <v>0</v>
      </c>
      <c r="AC70" s="206">
        <v>7.14</v>
      </c>
      <c r="AD70" s="206">
        <v>0</v>
      </c>
      <c r="AE70" s="206">
        <v>0</v>
      </c>
      <c r="AF70" s="206">
        <v>0</v>
      </c>
      <c r="AG70" s="206">
        <v>26.6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10.16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8.94</v>
      </c>
      <c r="L71" s="206">
        <v>529.07000000000005</v>
      </c>
      <c r="M71" s="206">
        <v>26.56</v>
      </c>
      <c r="N71" s="206">
        <v>34.229999999999997</v>
      </c>
      <c r="O71" s="206">
        <v>0</v>
      </c>
      <c r="P71" s="206">
        <v>31.9</v>
      </c>
      <c r="Q71" s="206">
        <v>3.04</v>
      </c>
      <c r="R71" s="206">
        <v>12.24</v>
      </c>
      <c r="S71" s="206">
        <v>7.64</v>
      </c>
      <c r="T71" s="206">
        <v>0</v>
      </c>
      <c r="U71" s="206">
        <v>16.38</v>
      </c>
      <c r="V71" s="206">
        <v>5.32</v>
      </c>
      <c r="W71" s="206">
        <v>12.74</v>
      </c>
      <c r="X71" s="206">
        <v>43.27</v>
      </c>
      <c r="Y71" s="206">
        <v>0</v>
      </c>
      <c r="Z71" s="206">
        <v>71.64</v>
      </c>
      <c r="AA71" s="206">
        <v>26.46</v>
      </c>
      <c r="AB71" s="206">
        <v>0</v>
      </c>
      <c r="AC71" s="206">
        <v>11.74</v>
      </c>
      <c r="AD71" s="206">
        <v>0</v>
      </c>
      <c r="AE71" s="206">
        <v>0</v>
      </c>
      <c r="AF71" s="206">
        <v>0</v>
      </c>
      <c r="AG71" s="206">
        <v>26.6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4.55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</v>
      </c>
      <c r="L72" s="206">
        <v>529.07000000000005</v>
      </c>
      <c r="M72" s="206">
        <v>26.56</v>
      </c>
      <c r="N72" s="206">
        <v>34.229999999999997</v>
      </c>
      <c r="O72" s="206">
        <v>0</v>
      </c>
      <c r="P72" s="206">
        <v>31.9</v>
      </c>
      <c r="Q72" s="206">
        <v>3.04</v>
      </c>
      <c r="R72" s="206">
        <v>12.24</v>
      </c>
      <c r="S72" s="206">
        <v>7.64</v>
      </c>
      <c r="T72" s="206">
        <v>0</v>
      </c>
      <c r="U72" s="206">
        <v>16.38</v>
      </c>
      <c r="V72" s="206">
        <v>5.32</v>
      </c>
      <c r="W72" s="206">
        <v>12.74</v>
      </c>
      <c r="X72" s="206">
        <v>43.27</v>
      </c>
      <c r="Y72" s="206">
        <v>0</v>
      </c>
      <c r="Z72" s="206">
        <v>71.64</v>
      </c>
      <c r="AA72" s="206">
        <v>26.46</v>
      </c>
      <c r="AB72" s="206">
        <v>0</v>
      </c>
      <c r="AC72" s="206">
        <v>11.74</v>
      </c>
      <c r="AD72" s="206">
        <v>0</v>
      </c>
      <c r="AE72" s="206">
        <v>0</v>
      </c>
      <c r="AF72" s="206">
        <v>0</v>
      </c>
      <c r="AG72" s="206">
        <v>26.6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1.81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</v>
      </c>
      <c r="L73" s="206">
        <v>529.07000000000005</v>
      </c>
      <c r="M73" s="206">
        <v>26.56</v>
      </c>
      <c r="N73" s="206">
        <v>34.229999999999997</v>
      </c>
      <c r="O73" s="206">
        <v>0</v>
      </c>
      <c r="P73" s="206">
        <v>31.94</v>
      </c>
      <c r="Q73" s="206">
        <v>3.04</v>
      </c>
      <c r="R73" s="206">
        <v>12.24</v>
      </c>
      <c r="S73" s="206">
        <v>7.64</v>
      </c>
      <c r="T73" s="206">
        <v>0</v>
      </c>
      <c r="U73" s="206">
        <v>16.38</v>
      </c>
      <c r="V73" s="206">
        <v>5.32</v>
      </c>
      <c r="W73" s="206">
        <v>12.74</v>
      </c>
      <c r="X73" s="206">
        <v>43.27</v>
      </c>
      <c r="Y73" s="206">
        <v>0</v>
      </c>
      <c r="Z73" s="206">
        <v>71.64</v>
      </c>
      <c r="AA73" s="206">
        <v>26.46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26.6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</v>
      </c>
      <c r="L74" s="206">
        <v>529.07000000000005</v>
      </c>
      <c r="M74" s="206">
        <v>26.56</v>
      </c>
      <c r="N74" s="206">
        <v>34.229999999999997</v>
      </c>
      <c r="O74" s="206">
        <v>0</v>
      </c>
      <c r="P74" s="206">
        <v>31.94</v>
      </c>
      <c r="Q74" s="206">
        <v>3.04</v>
      </c>
      <c r="R74" s="206">
        <v>12.24</v>
      </c>
      <c r="S74" s="206">
        <v>7.64</v>
      </c>
      <c r="T74" s="206">
        <v>0</v>
      </c>
      <c r="U74" s="206">
        <v>16.38</v>
      </c>
      <c r="V74" s="206">
        <v>5.32</v>
      </c>
      <c r="W74" s="206">
        <v>12.74</v>
      </c>
      <c r="X74" s="206">
        <v>43.27</v>
      </c>
      <c r="Y74" s="206">
        <v>0</v>
      </c>
      <c r="Z74" s="206">
        <v>71.64</v>
      </c>
      <c r="AA74" s="206">
        <v>26.46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26.6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</v>
      </c>
      <c r="L75" s="206">
        <v>529.07000000000005</v>
      </c>
      <c r="M75" s="206">
        <v>26.56</v>
      </c>
      <c r="N75" s="206">
        <v>34.229999999999997</v>
      </c>
      <c r="O75" s="206">
        <v>0</v>
      </c>
      <c r="P75" s="206">
        <v>31.94</v>
      </c>
      <c r="Q75" s="206">
        <v>3.04</v>
      </c>
      <c r="R75" s="206">
        <v>12.24</v>
      </c>
      <c r="S75" s="206">
        <v>7.64</v>
      </c>
      <c r="T75" s="206">
        <v>0</v>
      </c>
      <c r="U75" s="206">
        <v>16.38</v>
      </c>
      <c r="V75" s="206">
        <v>5.32</v>
      </c>
      <c r="W75" s="206">
        <v>12.74</v>
      </c>
      <c r="X75" s="206">
        <v>43.27</v>
      </c>
      <c r="Y75" s="206">
        <v>0</v>
      </c>
      <c r="Z75" s="206">
        <v>71.64</v>
      </c>
      <c r="AA75" s="206">
        <v>26.46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26.6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</v>
      </c>
      <c r="L76" s="206">
        <v>529.07000000000005</v>
      </c>
      <c r="M76" s="206">
        <v>26.56</v>
      </c>
      <c r="N76" s="206">
        <v>34.229999999999997</v>
      </c>
      <c r="O76" s="206">
        <v>0</v>
      </c>
      <c r="P76" s="206">
        <v>31.94</v>
      </c>
      <c r="Q76" s="206">
        <v>3.04</v>
      </c>
      <c r="R76" s="206">
        <v>12.24</v>
      </c>
      <c r="S76" s="206">
        <v>7.64</v>
      </c>
      <c r="T76" s="206">
        <v>0</v>
      </c>
      <c r="U76" s="206">
        <v>16.38</v>
      </c>
      <c r="V76" s="206">
        <v>5.32</v>
      </c>
      <c r="W76" s="206">
        <v>12.74</v>
      </c>
      <c r="X76" s="206">
        <v>43.27</v>
      </c>
      <c r="Y76" s="206">
        <v>0</v>
      </c>
      <c r="Z76" s="206">
        <v>71.64</v>
      </c>
      <c r="AA76" s="206">
        <v>26.46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26.6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</v>
      </c>
      <c r="L77" s="206">
        <v>529.07000000000005</v>
      </c>
      <c r="M77" s="206">
        <v>26.56</v>
      </c>
      <c r="N77" s="206">
        <v>34.229999999999997</v>
      </c>
      <c r="O77" s="206">
        <v>0</v>
      </c>
      <c r="P77" s="206">
        <v>31.94</v>
      </c>
      <c r="Q77" s="206">
        <v>3.04</v>
      </c>
      <c r="R77" s="206">
        <v>12.24</v>
      </c>
      <c r="S77" s="206">
        <v>7.64</v>
      </c>
      <c r="T77" s="206">
        <v>0</v>
      </c>
      <c r="U77" s="206">
        <v>16.38</v>
      </c>
      <c r="V77" s="206">
        <v>5.32</v>
      </c>
      <c r="W77" s="206">
        <v>12.74</v>
      </c>
      <c r="X77" s="206">
        <v>43.27</v>
      </c>
      <c r="Y77" s="206">
        <v>0</v>
      </c>
      <c r="Z77" s="206">
        <v>71.64</v>
      </c>
      <c r="AA77" s="206">
        <v>26.46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26.6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</v>
      </c>
      <c r="L78" s="206">
        <v>529.07000000000005</v>
      </c>
      <c r="M78" s="206">
        <v>26.56</v>
      </c>
      <c r="N78" s="206">
        <v>34.229999999999997</v>
      </c>
      <c r="O78" s="206">
        <v>0</v>
      </c>
      <c r="P78" s="206">
        <v>31.94</v>
      </c>
      <c r="Q78" s="206">
        <v>3.04</v>
      </c>
      <c r="R78" s="206">
        <v>12.24</v>
      </c>
      <c r="S78" s="206">
        <v>7.64</v>
      </c>
      <c r="T78" s="206">
        <v>0</v>
      </c>
      <c r="U78" s="206">
        <v>16.38</v>
      </c>
      <c r="V78" s="206">
        <v>5.32</v>
      </c>
      <c r="W78" s="206">
        <v>12.74</v>
      </c>
      <c r="X78" s="206">
        <v>43.27</v>
      </c>
      <c r="Y78" s="206">
        <v>0</v>
      </c>
      <c r="Z78" s="206">
        <v>71.64</v>
      </c>
      <c r="AA78" s="206">
        <v>26.46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26.6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</v>
      </c>
      <c r="L79" s="206">
        <v>529.07000000000005</v>
      </c>
      <c r="M79" s="206">
        <v>26.56</v>
      </c>
      <c r="N79" s="206">
        <v>34.229999999999997</v>
      </c>
      <c r="O79" s="206">
        <v>0</v>
      </c>
      <c r="P79" s="206">
        <v>31.94</v>
      </c>
      <c r="Q79" s="206">
        <v>3.04</v>
      </c>
      <c r="R79" s="206">
        <v>12.24</v>
      </c>
      <c r="S79" s="206">
        <v>7.64</v>
      </c>
      <c r="T79" s="206">
        <v>0</v>
      </c>
      <c r="U79" s="206">
        <v>16.38</v>
      </c>
      <c r="V79" s="206">
        <v>5.32</v>
      </c>
      <c r="W79" s="206">
        <v>12.74</v>
      </c>
      <c r="X79" s="206">
        <v>43.27</v>
      </c>
      <c r="Y79" s="206">
        <v>0</v>
      </c>
      <c r="Z79" s="206">
        <v>71.64</v>
      </c>
      <c r="AA79" s="206">
        <v>26.46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26.6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</v>
      </c>
      <c r="L80" s="206">
        <v>529.07000000000005</v>
      </c>
      <c r="M80" s="206">
        <v>26.56</v>
      </c>
      <c r="N80" s="206">
        <v>34.229999999999997</v>
      </c>
      <c r="O80" s="206">
        <v>0</v>
      </c>
      <c r="P80" s="206">
        <v>31.94</v>
      </c>
      <c r="Q80" s="206">
        <v>3.04</v>
      </c>
      <c r="R80" s="206">
        <v>12.24</v>
      </c>
      <c r="S80" s="206">
        <v>7.64</v>
      </c>
      <c r="T80" s="206">
        <v>0</v>
      </c>
      <c r="U80" s="206">
        <v>16.38</v>
      </c>
      <c r="V80" s="206">
        <v>5.32</v>
      </c>
      <c r="W80" s="206">
        <v>12.74</v>
      </c>
      <c r="X80" s="206">
        <v>43.27</v>
      </c>
      <c r="Y80" s="206">
        <v>0</v>
      </c>
      <c r="Z80" s="206">
        <v>71.64</v>
      </c>
      <c r="AA80" s="206">
        <v>26.46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26.6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</v>
      </c>
      <c r="L81" s="206">
        <v>529.07000000000005</v>
      </c>
      <c r="M81" s="206">
        <v>26.56</v>
      </c>
      <c r="N81" s="206">
        <v>34.229999999999997</v>
      </c>
      <c r="O81" s="206">
        <v>0</v>
      </c>
      <c r="P81" s="206">
        <v>31.94</v>
      </c>
      <c r="Q81" s="206">
        <v>3.04</v>
      </c>
      <c r="R81" s="206">
        <v>12.24</v>
      </c>
      <c r="S81" s="206">
        <v>7.64</v>
      </c>
      <c r="T81" s="206">
        <v>0</v>
      </c>
      <c r="U81" s="206">
        <v>16.38</v>
      </c>
      <c r="V81" s="206">
        <v>5.32</v>
      </c>
      <c r="W81" s="206">
        <v>12.9</v>
      </c>
      <c r="X81" s="206">
        <v>43.27</v>
      </c>
      <c r="Y81" s="206">
        <v>0</v>
      </c>
      <c r="Z81" s="206">
        <v>71.64</v>
      </c>
      <c r="AA81" s="206">
        <v>26.46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26.6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</v>
      </c>
      <c r="L82" s="206">
        <v>529.07000000000005</v>
      </c>
      <c r="M82" s="206">
        <v>26.56</v>
      </c>
      <c r="N82" s="206">
        <v>34.229999999999997</v>
      </c>
      <c r="O82" s="206">
        <v>0</v>
      </c>
      <c r="P82" s="206">
        <v>31.94</v>
      </c>
      <c r="Q82" s="206">
        <v>3.04</v>
      </c>
      <c r="R82" s="206">
        <v>12.24</v>
      </c>
      <c r="S82" s="206">
        <v>7.64</v>
      </c>
      <c r="T82" s="206">
        <v>0</v>
      </c>
      <c r="U82" s="206">
        <v>16.38</v>
      </c>
      <c r="V82" s="206">
        <v>5.32</v>
      </c>
      <c r="W82" s="206">
        <v>12.91</v>
      </c>
      <c r="X82" s="206">
        <v>43.27</v>
      </c>
      <c r="Y82" s="206">
        <v>0</v>
      </c>
      <c r="Z82" s="206">
        <v>71.64</v>
      </c>
      <c r="AA82" s="206">
        <v>26.46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26.6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</v>
      </c>
      <c r="L83" s="206">
        <v>529.07000000000005</v>
      </c>
      <c r="M83" s="206">
        <v>26.56</v>
      </c>
      <c r="N83" s="206">
        <v>34.229999999999997</v>
      </c>
      <c r="O83" s="206">
        <v>0</v>
      </c>
      <c r="P83" s="206">
        <v>31.94</v>
      </c>
      <c r="Q83" s="206">
        <v>3.04</v>
      </c>
      <c r="R83" s="206">
        <v>12.24</v>
      </c>
      <c r="S83" s="206">
        <v>7.64</v>
      </c>
      <c r="T83" s="206">
        <v>0</v>
      </c>
      <c r="U83" s="206">
        <v>16.38</v>
      </c>
      <c r="V83" s="206">
        <v>5.32</v>
      </c>
      <c r="W83" s="206">
        <v>12.74</v>
      </c>
      <c r="X83" s="206">
        <v>43.27</v>
      </c>
      <c r="Y83" s="206">
        <v>0</v>
      </c>
      <c r="Z83" s="206">
        <v>71.64</v>
      </c>
      <c r="AA83" s="206">
        <v>26.46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26.6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</v>
      </c>
      <c r="L84" s="206">
        <v>529.07000000000005</v>
      </c>
      <c r="M84" s="206">
        <v>26.56</v>
      </c>
      <c r="N84" s="206">
        <v>34.229999999999997</v>
      </c>
      <c r="O84" s="206">
        <v>0</v>
      </c>
      <c r="P84" s="206">
        <v>31.94</v>
      </c>
      <c r="Q84" s="206">
        <v>3.04</v>
      </c>
      <c r="R84" s="206">
        <v>12.24</v>
      </c>
      <c r="S84" s="206">
        <v>7.64</v>
      </c>
      <c r="T84" s="206">
        <v>0</v>
      </c>
      <c r="U84" s="206">
        <v>16.38</v>
      </c>
      <c r="V84" s="206">
        <v>5.32</v>
      </c>
      <c r="W84" s="206">
        <v>12.74</v>
      </c>
      <c r="X84" s="206">
        <v>43.27</v>
      </c>
      <c r="Y84" s="206">
        <v>0</v>
      </c>
      <c r="Z84" s="206">
        <v>71.64</v>
      </c>
      <c r="AA84" s="206">
        <v>26.46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26.6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</v>
      </c>
      <c r="L85" s="206">
        <v>529.07000000000005</v>
      </c>
      <c r="M85" s="206">
        <v>26.56</v>
      </c>
      <c r="N85" s="206">
        <v>34.229999999999997</v>
      </c>
      <c r="O85" s="206">
        <v>0</v>
      </c>
      <c r="P85" s="206">
        <v>31.94</v>
      </c>
      <c r="Q85" s="206">
        <v>3.04</v>
      </c>
      <c r="R85" s="206">
        <v>12.24</v>
      </c>
      <c r="S85" s="206">
        <v>7.64</v>
      </c>
      <c r="T85" s="206">
        <v>0</v>
      </c>
      <c r="U85" s="206">
        <v>16.38</v>
      </c>
      <c r="V85" s="206">
        <v>5.32</v>
      </c>
      <c r="W85" s="206">
        <v>12.74</v>
      </c>
      <c r="X85" s="206">
        <v>43.27</v>
      </c>
      <c r="Y85" s="206">
        <v>0</v>
      </c>
      <c r="Z85" s="206">
        <v>71.64</v>
      </c>
      <c r="AA85" s="206">
        <v>26.46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26.6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</v>
      </c>
      <c r="L86" s="206">
        <v>529.07000000000005</v>
      </c>
      <c r="M86" s="206">
        <v>26.56</v>
      </c>
      <c r="N86" s="206">
        <v>34.229999999999997</v>
      </c>
      <c r="O86" s="206">
        <v>0</v>
      </c>
      <c r="P86" s="206">
        <v>31.94</v>
      </c>
      <c r="Q86" s="206">
        <v>3.04</v>
      </c>
      <c r="R86" s="206">
        <v>12.24</v>
      </c>
      <c r="S86" s="206">
        <v>7.64</v>
      </c>
      <c r="T86" s="206">
        <v>0</v>
      </c>
      <c r="U86" s="206">
        <v>16.38</v>
      </c>
      <c r="V86" s="206">
        <v>5.32</v>
      </c>
      <c r="W86" s="206">
        <v>12.74</v>
      </c>
      <c r="X86" s="206">
        <v>43.27</v>
      </c>
      <c r="Y86" s="206">
        <v>0</v>
      </c>
      <c r="Z86" s="206">
        <v>71.64</v>
      </c>
      <c r="AA86" s="206">
        <v>26.46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26.6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</v>
      </c>
      <c r="L87" s="206">
        <v>529.07000000000005</v>
      </c>
      <c r="M87" s="206">
        <v>26.56</v>
      </c>
      <c r="N87" s="206">
        <v>34.229999999999997</v>
      </c>
      <c r="O87" s="206">
        <v>0</v>
      </c>
      <c r="P87" s="206">
        <v>31.94</v>
      </c>
      <c r="Q87" s="206">
        <v>3.04</v>
      </c>
      <c r="R87" s="206">
        <v>12.24</v>
      </c>
      <c r="S87" s="206">
        <v>7.64</v>
      </c>
      <c r="T87" s="206">
        <v>0</v>
      </c>
      <c r="U87" s="206">
        <v>16.38</v>
      </c>
      <c r="V87" s="206">
        <v>5.32</v>
      </c>
      <c r="W87" s="206">
        <v>12.74</v>
      </c>
      <c r="X87" s="206">
        <v>43.27</v>
      </c>
      <c r="Y87" s="206">
        <v>0</v>
      </c>
      <c r="Z87" s="206">
        <v>71.64</v>
      </c>
      <c r="AA87" s="206">
        <v>26.46</v>
      </c>
      <c r="AB87" s="206">
        <v>0</v>
      </c>
      <c r="AC87" s="206">
        <v>11.14</v>
      </c>
      <c r="AD87" s="206">
        <v>0</v>
      </c>
      <c r="AE87" s="206">
        <v>0</v>
      </c>
      <c r="AF87" s="206">
        <v>0</v>
      </c>
      <c r="AG87" s="206">
        <v>26.6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</v>
      </c>
      <c r="L88" s="206">
        <v>529.07000000000005</v>
      </c>
      <c r="M88" s="206">
        <v>26.56</v>
      </c>
      <c r="N88" s="206">
        <v>34.229999999999997</v>
      </c>
      <c r="O88" s="206">
        <v>0</v>
      </c>
      <c r="P88" s="206">
        <v>31.94</v>
      </c>
      <c r="Q88" s="206">
        <v>3.04</v>
      </c>
      <c r="R88" s="206">
        <v>12.24</v>
      </c>
      <c r="S88" s="206">
        <v>7.64</v>
      </c>
      <c r="T88" s="206">
        <v>0</v>
      </c>
      <c r="U88" s="206">
        <v>16.38</v>
      </c>
      <c r="V88" s="206">
        <v>5.32</v>
      </c>
      <c r="W88" s="206">
        <v>12.74</v>
      </c>
      <c r="X88" s="206">
        <v>43.27</v>
      </c>
      <c r="Y88" s="206">
        <v>0</v>
      </c>
      <c r="Z88" s="206">
        <v>71.64</v>
      </c>
      <c r="AA88" s="206">
        <v>26.46</v>
      </c>
      <c r="AB88" s="206">
        <v>0</v>
      </c>
      <c r="AC88" s="206">
        <v>11.14</v>
      </c>
      <c r="AD88" s="206">
        <v>0</v>
      </c>
      <c r="AE88" s="206">
        <v>0</v>
      </c>
      <c r="AF88" s="206">
        <v>0</v>
      </c>
      <c r="AG88" s="206">
        <v>26.6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</v>
      </c>
      <c r="L89" s="206">
        <v>529.07000000000005</v>
      </c>
      <c r="M89" s="206">
        <v>26.56</v>
      </c>
      <c r="N89" s="206">
        <v>34.229999999999997</v>
      </c>
      <c r="O89" s="206">
        <v>0</v>
      </c>
      <c r="P89" s="206">
        <v>31.94</v>
      </c>
      <c r="Q89" s="206">
        <v>3.04</v>
      </c>
      <c r="R89" s="206">
        <v>12.24</v>
      </c>
      <c r="S89" s="206">
        <v>7.64</v>
      </c>
      <c r="T89" s="206">
        <v>0</v>
      </c>
      <c r="U89" s="206">
        <v>16.38</v>
      </c>
      <c r="V89" s="206">
        <v>5.32</v>
      </c>
      <c r="W89" s="206">
        <v>12.74</v>
      </c>
      <c r="X89" s="206">
        <v>43.27</v>
      </c>
      <c r="Y89" s="206">
        <v>0</v>
      </c>
      <c r="Z89" s="206">
        <v>71.64</v>
      </c>
      <c r="AA89" s="206">
        <v>26.46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26.6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</v>
      </c>
      <c r="L90" s="206">
        <v>529.07000000000005</v>
      </c>
      <c r="M90" s="206">
        <v>26.56</v>
      </c>
      <c r="N90" s="206">
        <v>34.229999999999997</v>
      </c>
      <c r="O90" s="206">
        <v>0</v>
      </c>
      <c r="P90" s="206">
        <v>31.94</v>
      </c>
      <c r="Q90" s="206">
        <v>3.04</v>
      </c>
      <c r="R90" s="206">
        <v>12.24</v>
      </c>
      <c r="S90" s="206">
        <v>7.64</v>
      </c>
      <c r="T90" s="206">
        <v>0</v>
      </c>
      <c r="U90" s="206">
        <v>16.38</v>
      </c>
      <c r="V90" s="206">
        <v>5.32</v>
      </c>
      <c r="W90" s="206">
        <v>12.74</v>
      </c>
      <c r="X90" s="206">
        <v>43.27</v>
      </c>
      <c r="Y90" s="206">
        <v>0</v>
      </c>
      <c r="Z90" s="206">
        <v>71.64</v>
      </c>
      <c r="AA90" s="206">
        <v>26.46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26.6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</v>
      </c>
      <c r="L91" s="206">
        <v>529.07000000000005</v>
      </c>
      <c r="M91" s="206">
        <v>26.56</v>
      </c>
      <c r="N91" s="206">
        <v>34.229999999999997</v>
      </c>
      <c r="O91" s="206">
        <v>0</v>
      </c>
      <c r="P91" s="206">
        <v>31.94</v>
      </c>
      <c r="Q91" s="206">
        <v>3.04</v>
      </c>
      <c r="R91" s="206">
        <v>12.24</v>
      </c>
      <c r="S91" s="206">
        <v>7.64</v>
      </c>
      <c r="T91" s="206">
        <v>0</v>
      </c>
      <c r="U91" s="206">
        <v>16.38</v>
      </c>
      <c r="V91" s="206">
        <v>5.32</v>
      </c>
      <c r="W91" s="206">
        <v>12.74</v>
      </c>
      <c r="X91" s="206">
        <v>43.27</v>
      </c>
      <c r="Y91" s="206">
        <v>0</v>
      </c>
      <c r="Z91" s="206">
        <v>71.64</v>
      </c>
      <c r="AA91" s="206">
        <v>26.46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26.6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</v>
      </c>
      <c r="L92" s="206">
        <v>529.07000000000005</v>
      </c>
      <c r="M92" s="206">
        <v>26.56</v>
      </c>
      <c r="N92" s="206">
        <v>34.229999999999997</v>
      </c>
      <c r="O92" s="206">
        <v>0</v>
      </c>
      <c r="P92" s="206">
        <v>31.94</v>
      </c>
      <c r="Q92" s="206">
        <v>3.04</v>
      </c>
      <c r="R92" s="206">
        <v>12.24</v>
      </c>
      <c r="S92" s="206">
        <v>7.64</v>
      </c>
      <c r="T92" s="206">
        <v>0</v>
      </c>
      <c r="U92" s="206">
        <v>16.38</v>
      </c>
      <c r="V92" s="206">
        <v>5.32</v>
      </c>
      <c r="W92" s="206">
        <v>12.74</v>
      </c>
      <c r="X92" s="206">
        <v>43.27</v>
      </c>
      <c r="Y92" s="206">
        <v>0</v>
      </c>
      <c r="Z92" s="206">
        <v>71.64</v>
      </c>
      <c r="AA92" s="206">
        <v>26.46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26.6</v>
      </c>
      <c r="AH92" s="206">
        <v>0</v>
      </c>
      <c r="AI92" s="206">
        <v>0</v>
      </c>
      <c r="AJ92" s="206">
        <v>0</v>
      </c>
      <c r="AK92" s="206">
        <v>54.84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</v>
      </c>
      <c r="L93" s="206">
        <v>497.17</v>
      </c>
      <c r="M93" s="206">
        <v>26.56</v>
      </c>
      <c r="N93" s="206">
        <v>34.229999999999997</v>
      </c>
      <c r="O93" s="206">
        <v>0</v>
      </c>
      <c r="P93" s="206">
        <v>31.94</v>
      </c>
      <c r="Q93" s="206">
        <v>3.04</v>
      </c>
      <c r="R93" s="206">
        <v>12.24</v>
      </c>
      <c r="S93" s="206">
        <v>7.64</v>
      </c>
      <c r="T93" s="206">
        <v>0</v>
      </c>
      <c r="U93" s="206">
        <v>16.38</v>
      </c>
      <c r="V93" s="206">
        <v>5.32</v>
      </c>
      <c r="W93" s="206">
        <v>12.74</v>
      </c>
      <c r="X93" s="206">
        <v>43.27</v>
      </c>
      <c r="Y93" s="206">
        <v>0</v>
      </c>
      <c r="Z93" s="206">
        <v>71.64</v>
      </c>
      <c r="AA93" s="206">
        <v>26.46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26.6</v>
      </c>
      <c r="AH93" s="206">
        <v>0</v>
      </c>
      <c r="AI93" s="206">
        <v>0</v>
      </c>
      <c r="AJ93" s="206">
        <v>0</v>
      </c>
      <c r="AK93" s="206">
        <v>56.95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8.94</v>
      </c>
      <c r="L94" s="206">
        <v>409.57</v>
      </c>
      <c r="M94" s="206">
        <v>26.56</v>
      </c>
      <c r="N94" s="206">
        <v>34.229999999999997</v>
      </c>
      <c r="O94" s="206">
        <v>0</v>
      </c>
      <c r="P94" s="206">
        <v>31.94</v>
      </c>
      <c r="Q94" s="206">
        <v>3.04</v>
      </c>
      <c r="R94" s="206">
        <v>12.24</v>
      </c>
      <c r="S94" s="206">
        <v>7.64</v>
      </c>
      <c r="T94" s="206">
        <v>0</v>
      </c>
      <c r="U94" s="206">
        <v>16.38</v>
      </c>
      <c r="V94" s="206">
        <v>5.32</v>
      </c>
      <c r="W94" s="206">
        <v>12.74</v>
      </c>
      <c r="X94" s="206">
        <v>43.27</v>
      </c>
      <c r="Y94" s="206">
        <v>0</v>
      </c>
      <c r="Z94" s="206">
        <v>71.64</v>
      </c>
      <c r="AA94" s="206">
        <v>26.46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27.34</v>
      </c>
      <c r="AH94" s="206">
        <v>0</v>
      </c>
      <c r="AI94" s="206">
        <v>0</v>
      </c>
      <c r="AJ94" s="206">
        <v>0</v>
      </c>
      <c r="AK94" s="206">
        <v>56.95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8.94</v>
      </c>
      <c r="L95" s="206">
        <v>305.95999999999998</v>
      </c>
      <c r="M95" s="206">
        <v>26.56</v>
      </c>
      <c r="N95" s="206">
        <v>34.229999999999997</v>
      </c>
      <c r="O95" s="206">
        <v>0</v>
      </c>
      <c r="P95" s="206">
        <v>31.94</v>
      </c>
      <c r="Q95" s="206">
        <v>3.04</v>
      </c>
      <c r="R95" s="206">
        <v>12.24</v>
      </c>
      <c r="S95" s="206">
        <v>7.64</v>
      </c>
      <c r="T95" s="206">
        <v>0</v>
      </c>
      <c r="U95" s="206">
        <v>16.38</v>
      </c>
      <c r="V95" s="206">
        <v>5.32</v>
      </c>
      <c r="W95" s="206">
        <v>12.74</v>
      </c>
      <c r="X95" s="206">
        <v>43.27</v>
      </c>
      <c r="Y95" s="206">
        <v>0</v>
      </c>
      <c r="Z95" s="206">
        <v>71.64</v>
      </c>
      <c r="AA95" s="206">
        <v>26.46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27.34</v>
      </c>
      <c r="AH95" s="206">
        <v>0</v>
      </c>
      <c r="AI95" s="206">
        <v>0</v>
      </c>
      <c r="AJ95" s="206">
        <v>0</v>
      </c>
      <c r="AK95" s="206">
        <v>56.95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304.05</v>
      </c>
      <c r="M96" s="206">
        <v>26.56</v>
      </c>
      <c r="N96" s="206">
        <v>34.229999999999997</v>
      </c>
      <c r="O96" s="206">
        <v>0</v>
      </c>
      <c r="P96" s="206">
        <v>31.94</v>
      </c>
      <c r="Q96" s="206">
        <v>3.04</v>
      </c>
      <c r="R96" s="206">
        <v>12.24</v>
      </c>
      <c r="S96" s="206">
        <v>7.64</v>
      </c>
      <c r="T96" s="206">
        <v>0</v>
      </c>
      <c r="U96" s="206">
        <v>16.38</v>
      </c>
      <c r="V96" s="206">
        <v>5.32</v>
      </c>
      <c r="W96" s="206">
        <v>12.74</v>
      </c>
      <c r="X96" s="206">
        <v>43.27</v>
      </c>
      <c r="Y96" s="206">
        <v>0</v>
      </c>
      <c r="Z96" s="206">
        <v>71.64</v>
      </c>
      <c r="AA96" s="206">
        <v>26.46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27.34</v>
      </c>
      <c r="AH96" s="206">
        <v>0</v>
      </c>
      <c r="AI96" s="206">
        <v>0</v>
      </c>
      <c r="AJ96" s="206">
        <v>0</v>
      </c>
      <c r="AK96" s="206">
        <v>56.95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5.3</v>
      </c>
      <c r="L97" s="206">
        <v>304.04000000000002</v>
      </c>
      <c r="M97" s="206">
        <v>26.56</v>
      </c>
      <c r="N97" s="206">
        <v>34.229999999999997</v>
      </c>
      <c r="O97" s="206">
        <v>0</v>
      </c>
      <c r="P97" s="206">
        <v>32.130000000000003</v>
      </c>
      <c r="Q97" s="206">
        <v>3.04</v>
      </c>
      <c r="R97" s="206">
        <v>12.24</v>
      </c>
      <c r="S97" s="206">
        <v>7.64</v>
      </c>
      <c r="T97" s="206">
        <v>0</v>
      </c>
      <c r="U97" s="206">
        <v>16.38</v>
      </c>
      <c r="V97" s="206">
        <v>5.32</v>
      </c>
      <c r="W97" s="206">
        <v>12.74</v>
      </c>
      <c r="X97" s="206">
        <v>43.27</v>
      </c>
      <c r="Y97" s="206">
        <v>0</v>
      </c>
      <c r="Z97" s="206">
        <v>71.64</v>
      </c>
      <c r="AA97" s="206">
        <v>26.46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27.34</v>
      </c>
      <c r="AH97" s="206">
        <v>0</v>
      </c>
      <c r="AI97" s="206">
        <v>0</v>
      </c>
      <c r="AJ97" s="206">
        <v>0</v>
      </c>
      <c r="AK97" s="206">
        <v>56.95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304.04000000000002</v>
      </c>
      <c r="M98" s="206">
        <v>26.56</v>
      </c>
      <c r="N98" s="206">
        <v>34.229999999999997</v>
      </c>
      <c r="O98" s="206">
        <v>0</v>
      </c>
      <c r="P98" s="206">
        <v>32.130000000000003</v>
      </c>
      <c r="Q98" s="206">
        <v>3.04</v>
      </c>
      <c r="R98" s="206">
        <v>12.24</v>
      </c>
      <c r="S98" s="206">
        <v>7.64</v>
      </c>
      <c r="T98" s="206">
        <v>0</v>
      </c>
      <c r="U98" s="206">
        <v>16.38</v>
      </c>
      <c r="V98" s="206">
        <v>5.32</v>
      </c>
      <c r="W98" s="206">
        <v>12.74</v>
      </c>
      <c r="X98" s="206">
        <v>43.27</v>
      </c>
      <c r="Y98" s="206">
        <v>0</v>
      </c>
      <c r="Z98" s="206">
        <v>71.64</v>
      </c>
      <c r="AA98" s="206">
        <v>26.46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27.34</v>
      </c>
      <c r="AH98" s="206">
        <v>0</v>
      </c>
      <c r="AI98" s="206">
        <v>0</v>
      </c>
      <c r="AJ98" s="206">
        <v>0</v>
      </c>
      <c r="AK98" s="206">
        <v>56.95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0.1851050000000003</v>
      </c>
      <c r="L99">
        <f t="shared" si="0"/>
        <v>10.890397500000002</v>
      </c>
      <c r="M99">
        <f t="shared" si="0"/>
        <v>0.63743999999999901</v>
      </c>
      <c r="N99">
        <f t="shared" si="0"/>
        <v>0.82152000000000036</v>
      </c>
      <c r="O99">
        <f t="shared" si="0"/>
        <v>0</v>
      </c>
      <c r="P99">
        <f t="shared" si="0"/>
        <v>0.78928500000000068</v>
      </c>
      <c r="Q99">
        <f t="shared" si="0"/>
        <v>7.1664999999999979E-2</v>
      </c>
      <c r="R99">
        <f t="shared" si="0"/>
        <v>0.25618000000000013</v>
      </c>
      <c r="S99">
        <f t="shared" si="0"/>
        <v>0.16360499999999978</v>
      </c>
      <c r="T99">
        <f t="shared" si="0"/>
        <v>0</v>
      </c>
      <c r="U99">
        <f t="shared" si="0"/>
        <v>0.4095225000000004</v>
      </c>
      <c r="V99">
        <f t="shared" si="0"/>
        <v>0.10958999999999988</v>
      </c>
      <c r="W99">
        <f t="shared" si="0"/>
        <v>0.25210500000000019</v>
      </c>
      <c r="X99">
        <f t="shared" si="0"/>
        <v>0.8605499999999997</v>
      </c>
      <c r="Y99">
        <f t="shared" si="0"/>
        <v>0</v>
      </c>
      <c r="Z99">
        <f t="shared" si="0"/>
        <v>1.4910350000000017</v>
      </c>
      <c r="AA99">
        <f t="shared" si="0"/>
        <v>0.53628500000000057</v>
      </c>
      <c r="AB99">
        <f t="shared" si="0"/>
        <v>0</v>
      </c>
      <c r="AC99">
        <f t="shared" si="0"/>
        <v>0.28221500000000005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0.54327999999999932</v>
      </c>
      <c r="AH99">
        <f t="shared" si="0"/>
        <v>2.1687499999999998E-2</v>
      </c>
      <c r="AI99">
        <f t="shared" si="0"/>
        <v>0</v>
      </c>
      <c r="AJ99">
        <f t="shared" si="0"/>
        <v>0</v>
      </c>
      <c r="AK99">
        <f t="shared" si="0"/>
        <v>1.5310425000000014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0.19454750000000007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44942</v>
      </c>
      <c r="B1" s="105" t="s">
        <v>200</v>
      </c>
      <c r="C1" s="212" t="s">
        <v>308</v>
      </c>
      <c r="D1" s="213"/>
      <c r="E1" s="213"/>
      <c r="F1" s="213"/>
      <c r="G1" s="213"/>
      <c r="H1" s="213"/>
      <c r="I1" s="213"/>
      <c r="J1" s="213"/>
      <c r="K1" s="214"/>
      <c r="L1" s="212" t="s">
        <v>307</v>
      </c>
      <c r="M1" s="215" t="s">
        <v>142</v>
      </c>
      <c r="O1" s="216" t="s">
        <v>309</v>
      </c>
      <c r="P1" s="216"/>
      <c r="Q1" s="216"/>
      <c r="R1" s="216"/>
      <c r="S1" s="216"/>
      <c r="U1" t="s">
        <v>313</v>
      </c>
      <c r="V1" s="217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510</v>
      </c>
      <c r="AB1" s="91" t="s">
        <v>242</v>
      </c>
      <c r="AC1" s="91" t="s">
        <v>511</v>
      </c>
      <c r="AD1" s="91" t="s">
        <v>512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2"/>
      <c r="M2" s="21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7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19.16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19.256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18.739999999999998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18.664000000000001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18.872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19.123999999999999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18.931999999999999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18.239999999999998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19.276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18.931999999999999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18.472000000000001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18.527999999999999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18.664000000000001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18.335999999999999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18.760000000000002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17.623999999999999</v>
      </c>
      <c r="C18" s="23"/>
      <c r="D18" s="23"/>
      <c r="E18" s="23"/>
      <c r="F18" s="23"/>
      <c r="G18" s="23"/>
      <c r="H18" s="23"/>
      <c r="I18" s="23"/>
      <c r="J18" s="23">
        <v>5.9809954751131214</v>
      </c>
      <c r="K18" s="25">
        <f t="shared" si="4"/>
        <v>5.9809954751131214</v>
      </c>
      <c r="L18" s="24">
        <f t="shared" si="5"/>
        <v>2.8310045248868771</v>
      </c>
      <c r="M18" s="81">
        <f t="shared" si="6"/>
        <v>8.8119999999999976</v>
      </c>
      <c r="O18" s="78">
        <f t="shared" si="7"/>
        <v>-5.9809954751131214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5.9809954751131214</v>
      </c>
      <c r="T18">
        <v>17</v>
      </c>
      <c r="U18" s="87">
        <f>IFERROR(-HLOOKUP($U$1,IEX!$W$2:$BH$98,T18,FALSE),0)</f>
        <v>0</v>
      </c>
      <c r="V18" s="88">
        <f t="shared" si="8"/>
        <v>2.8310045248868771</v>
      </c>
      <c r="W18" s="94"/>
      <c r="X18" s="88">
        <v>0</v>
      </c>
      <c r="Y18" s="88">
        <v>0.24920814479638004</v>
      </c>
      <c r="Z18" s="88">
        <v>0.299049773755656</v>
      </c>
      <c r="AA18" s="88">
        <v>0.44857466063348411</v>
      </c>
      <c r="AB18" s="88">
        <v>0.99683257918552015</v>
      </c>
      <c r="AC18" s="88">
        <v>0.42863800904977367</v>
      </c>
      <c r="AD18" s="88">
        <v>0.40870135746606329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18.968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18.988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18.164000000000001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18.760000000000002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17.896000000000001</v>
      </c>
      <c r="C23" s="23"/>
      <c r="D23" s="23"/>
      <c r="E23" s="23"/>
      <c r="F23" s="23"/>
      <c r="G23" s="23"/>
      <c r="H23" s="23"/>
      <c r="I23" s="23"/>
      <c r="J23" s="23">
        <v>6.0733031674208142</v>
      </c>
      <c r="K23" s="25">
        <f t="shared" si="4"/>
        <v>6.0733031674208142</v>
      </c>
      <c r="L23" s="24">
        <f t="shared" si="5"/>
        <v>2.8746968325791857</v>
      </c>
      <c r="M23" s="81">
        <f t="shared" si="6"/>
        <v>8.9480000000000004</v>
      </c>
      <c r="O23" s="78">
        <f t="shared" si="7"/>
        <v>-6.0733031674208142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6.0733031674208142</v>
      </c>
      <c r="T23">
        <v>22</v>
      </c>
      <c r="U23" s="87">
        <f>IFERROR(-HLOOKUP($U$1,IEX!$W$2:$BH$98,T23,FALSE),0)</f>
        <v>0</v>
      </c>
      <c r="V23" s="88">
        <f t="shared" si="8"/>
        <v>2.8746968325791857</v>
      </c>
      <c r="W23" s="94"/>
      <c r="X23" s="88">
        <v>0</v>
      </c>
      <c r="Y23" s="88">
        <v>0.25305429864253393</v>
      </c>
      <c r="Z23" s="88">
        <v>0.30366515837104069</v>
      </c>
      <c r="AA23" s="88">
        <v>0.45549773755656109</v>
      </c>
      <c r="AB23" s="88">
        <v>1.0122171945701357</v>
      </c>
      <c r="AC23" s="88">
        <v>0.43525339366515836</v>
      </c>
      <c r="AD23" s="88">
        <v>0.41500904977375563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16.744</v>
      </c>
      <c r="C24" s="23"/>
      <c r="D24" s="23"/>
      <c r="E24" s="23"/>
      <c r="F24" s="23"/>
      <c r="G24" s="23"/>
      <c r="H24" s="23"/>
      <c r="I24" s="23"/>
      <c r="J24" s="23">
        <v>5.6823529411764699</v>
      </c>
      <c r="K24" s="25">
        <f t="shared" si="4"/>
        <v>5.6823529411764699</v>
      </c>
      <c r="L24" s="24">
        <f t="shared" si="5"/>
        <v>2.6896470588235291</v>
      </c>
      <c r="M24" s="81">
        <f t="shared" si="6"/>
        <v>8.3719999999999999</v>
      </c>
      <c r="O24" s="78">
        <f t="shared" si="7"/>
        <v>-5.6823529411764699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5.6823529411764699</v>
      </c>
      <c r="T24">
        <v>23</v>
      </c>
      <c r="U24" s="87">
        <f>IFERROR(-HLOOKUP($U$1,IEX!$W$2:$BH$98,T24,FALSE),0)</f>
        <v>0</v>
      </c>
      <c r="V24" s="88">
        <f t="shared" si="8"/>
        <v>2.6896470588235291</v>
      </c>
      <c r="W24" s="94"/>
      <c r="X24" s="88">
        <v>0</v>
      </c>
      <c r="Y24" s="88">
        <v>0.2367647058823529</v>
      </c>
      <c r="Z24" s="88">
        <v>0.28411764705882347</v>
      </c>
      <c r="AA24" s="88">
        <v>0.42617647058823521</v>
      </c>
      <c r="AB24" s="88">
        <v>0.94705882352941162</v>
      </c>
      <c r="AC24" s="88">
        <v>0.40723529411764697</v>
      </c>
      <c r="AD24" s="88">
        <v>0.38829411764705873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18.260000000000002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18.664000000000001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18.68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17.143999999999998</v>
      </c>
      <c r="C28" s="23"/>
      <c r="D28" s="23"/>
      <c r="E28" s="23"/>
      <c r="F28" s="23"/>
      <c r="G28" s="23"/>
      <c r="H28" s="23"/>
      <c r="I28" s="23"/>
      <c r="J28" s="23">
        <v>5.8180995475113111</v>
      </c>
      <c r="K28" s="25">
        <f t="shared" si="4"/>
        <v>5.8180995475113111</v>
      </c>
      <c r="L28" s="24">
        <f t="shared" si="5"/>
        <v>2.7539004524886872</v>
      </c>
      <c r="M28" s="81">
        <f t="shared" si="6"/>
        <v>8.5719999999999992</v>
      </c>
      <c r="O28" s="78">
        <f t="shared" si="7"/>
        <v>-5.8180995475113111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5.8180995475113111</v>
      </c>
      <c r="T28">
        <v>27</v>
      </c>
      <c r="U28" s="87">
        <f>IFERROR(-HLOOKUP($U$1,IEX!$W$2:$BH$98,T28,FALSE),0)</f>
        <v>0</v>
      </c>
      <c r="V28" s="88">
        <f t="shared" si="8"/>
        <v>2.7539004524886872</v>
      </c>
      <c r="W28" s="94"/>
      <c r="X28" s="88">
        <v>0</v>
      </c>
      <c r="Y28" s="88">
        <v>0.24242081447963795</v>
      </c>
      <c r="Z28" s="88">
        <v>0.29090497737556548</v>
      </c>
      <c r="AA28" s="88">
        <v>0.4363574660633483</v>
      </c>
      <c r="AB28" s="88">
        <v>0.96968325791855181</v>
      </c>
      <c r="AC28" s="88">
        <v>0.41696380090497726</v>
      </c>
      <c r="AD28" s="88">
        <v>0.39757013574660621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17.704000000000001</v>
      </c>
      <c r="C29" s="23"/>
      <c r="D29" s="23"/>
      <c r="E29" s="23"/>
      <c r="F29" s="23"/>
      <c r="G29" s="23"/>
      <c r="H29" s="23"/>
      <c r="I29" s="23"/>
      <c r="J29" s="23">
        <v>6.0081447963800896</v>
      </c>
      <c r="K29" s="25">
        <f t="shared" si="4"/>
        <v>6.0081447963800896</v>
      </c>
      <c r="L29" s="24">
        <f t="shared" si="5"/>
        <v>2.8438552036199094</v>
      </c>
      <c r="M29" s="81">
        <f t="shared" si="6"/>
        <v>8.8519999999999985</v>
      </c>
      <c r="O29" s="78">
        <f t="shared" si="7"/>
        <v>-6.0081447963800896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6.0081447963800896</v>
      </c>
      <c r="T29">
        <v>28</v>
      </c>
      <c r="U29" s="87">
        <f>IFERROR(-HLOOKUP($U$1,IEX!$W$2:$BH$98,T29,FALSE),0)</f>
        <v>0</v>
      </c>
      <c r="V29" s="88">
        <f t="shared" si="8"/>
        <v>2.8438552036199094</v>
      </c>
      <c r="W29" s="94"/>
      <c r="X29" s="88">
        <v>0</v>
      </c>
      <c r="Y29" s="88">
        <v>0.2503393665158371</v>
      </c>
      <c r="Z29" s="88">
        <v>0.30040723981900447</v>
      </c>
      <c r="AA29" s="88">
        <v>0.45061085972850673</v>
      </c>
      <c r="AB29" s="88">
        <v>1.0013574660633484</v>
      </c>
      <c r="AC29" s="88">
        <v>0.43058371040723975</v>
      </c>
      <c r="AD29" s="88">
        <v>0.41055656108597283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18.088000000000001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16.952000000000002</v>
      </c>
      <c r="C31" s="23"/>
      <c r="D31" s="23"/>
      <c r="E31" s="23"/>
      <c r="F31" s="23"/>
      <c r="G31" s="23"/>
      <c r="H31" s="23"/>
      <c r="I31" s="23"/>
      <c r="J31" s="23">
        <v>5.7529411764705882</v>
      </c>
      <c r="K31" s="25">
        <f t="shared" si="4"/>
        <v>5.7529411764705882</v>
      </c>
      <c r="L31" s="24">
        <f t="shared" si="5"/>
        <v>2.7230588235294118</v>
      </c>
      <c r="M31" s="81">
        <f t="shared" si="6"/>
        <v>8.4759999999999991</v>
      </c>
      <c r="O31" s="78">
        <f t="shared" si="7"/>
        <v>-5.7529411764705882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5.7529411764705882</v>
      </c>
      <c r="T31">
        <v>30</v>
      </c>
      <c r="U31" s="87">
        <f>IFERROR(-HLOOKUP($U$1,IEX!$W$2:$BH$98,T31,FALSE),0)</f>
        <v>0</v>
      </c>
      <c r="V31" s="88">
        <f t="shared" si="8"/>
        <v>2.7230588235294118</v>
      </c>
      <c r="W31" s="94"/>
      <c r="X31" s="88">
        <v>0</v>
      </c>
      <c r="Y31" s="88">
        <v>0.23970588235294119</v>
      </c>
      <c r="Z31" s="88">
        <v>0.28764705882352937</v>
      </c>
      <c r="AA31" s="88">
        <v>0.43147058823529411</v>
      </c>
      <c r="AB31" s="88">
        <v>0.95882352941176474</v>
      </c>
      <c r="AC31" s="88">
        <v>0.41229411764705881</v>
      </c>
      <c r="AD31" s="88">
        <v>0.39311764705882352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17.952000000000002</v>
      </c>
      <c r="C32" s="23"/>
      <c r="D32" s="23"/>
      <c r="E32" s="23"/>
      <c r="F32" s="23"/>
      <c r="G32" s="23"/>
      <c r="H32" s="23"/>
      <c r="I32" s="23"/>
      <c r="J32" s="23">
        <v>6.092307692307692</v>
      </c>
      <c r="K32" s="25">
        <f t="shared" si="4"/>
        <v>6.092307692307692</v>
      </c>
      <c r="L32" s="24">
        <f t="shared" si="5"/>
        <v>2.8836923076923076</v>
      </c>
      <c r="M32" s="81">
        <f t="shared" si="6"/>
        <v>8.9759999999999991</v>
      </c>
      <c r="O32" s="78">
        <f t="shared" si="7"/>
        <v>-6.092307692307692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6.092307692307692</v>
      </c>
      <c r="T32">
        <v>31</v>
      </c>
      <c r="U32" s="87">
        <f>IFERROR(-HLOOKUP($U$1,IEX!$W$2:$BH$98,T32,FALSE),0)</f>
        <v>0</v>
      </c>
      <c r="V32" s="88">
        <f t="shared" si="8"/>
        <v>2.8836923076923076</v>
      </c>
      <c r="W32" s="94"/>
      <c r="X32" s="88">
        <v>0</v>
      </c>
      <c r="Y32" s="88">
        <v>0.25384615384615383</v>
      </c>
      <c r="Z32" s="88">
        <v>0.30461538461538462</v>
      </c>
      <c r="AA32" s="88">
        <v>0.45692307692307688</v>
      </c>
      <c r="AB32" s="88">
        <v>1.0153846153846153</v>
      </c>
      <c r="AC32" s="88">
        <v>0.43661538461538457</v>
      </c>
      <c r="AD32" s="88">
        <v>0.41630769230769232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17.047999999999998</v>
      </c>
      <c r="C33" s="23"/>
      <c r="D33" s="23"/>
      <c r="E33" s="23"/>
      <c r="F33" s="23"/>
      <c r="G33" s="23"/>
      <c r="H33" s="23"/>
      <c r="I33" s="23"/>
      <c r="J33" s="23">
        <v>5.7855203619909492</v>
      </c>
      <c r="K33" s="25">
        <f t="shared" si="4"/>
        <v>5.7855203619909492</v>
      </c>
      <c r="L33" s="24">
        <f t="shared" si="5"/>
        <v>2.738479638009049</v>
      </c>
      <c r="M33" s="81">
        <f t="shared" si="6"/>
        <v>8.5239999999999974</v>
      </c>
      <c r="O33" s="78">
        <f t="shared" si="7"/>
        <v>-5.7855203619909492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5.7855203619909492</v>
      </c>
      <c r="T33">
        <v>32</v>
      </c>
      <c r="U33" s="87">
        <f>IFERROR(-HLOOKUP($U$1,IEX!$W$2:$BH$98,T33,FALSE),0)</f>
        <v>0</v>
      </c>
      <c r="V33" s="88">
        <f t="shared" si="8"/>
        <v>2.738479638009049</v>
      </c>
      <c r="W33" s="94"/>
      <c r="X33" s="88">
        <v>0</v>
      </c>
      <c r="Y33" s="88">
        <v>0.24106334841628951</v>
      </c>
      <c r="Z33" s="88">
        <v>0.28927601809954739</v>
      </c>
      <c r="AA33" s="88">
        <v>0.43391402714932115</v>
      </c>
      <c r="AB33" s="88">
        <v>0.96425339366515805</v>
      </c>
      <c r="AC33" s="88">
        <v>0.41462895927601801</v>
      </c>
      <c r="AD33" s="88">
        <v>0.39534389140271481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17.664000000000001</v>
      </c>
      <c r="C34" s="23"/>
      <c r="D34" s="23"/>
      <c r="E34" s="23"/>
      <c r="F34" s="23"/>
      <c r="G34" s="23"/>
      <c r="H34" s="23"/>
      <c r="I34" s="23"/>
      <c r="J34" s="23">
        <v>5.9945701357466064</v>
      </c>
      <c r="K34" s="25">
        <f t="shared" si="4"/>
        <v>5.9945701357466064</v>
      </c>
      <c r="L34" s="24">
        <f t="shared" si="5"/>
        <v>2.8374298642533939</v>
      </c>
      <c r="M34" s="81">
        <f t="shared" si="6"/>
        <v>8.8320000000000007</v>
      </c>
      <c r="O34" s="78">
        <f t="shared" si="7"/>
        <v>-5.9945701357466064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5.9945701357466064</v>
      </c>
      <c r="T34">
        <v>33</v>
      </c>
      <c r="U34" s="87">
        <f>IFERROR(-HLOOKUP($U$1,IEX!$W$2:$BH$98,T34,FALSE),0)</f>
        <v>0</v>
      </c>
      <c r="V34" s="88">
        <f t="shared" si="8"/>
        <v>2.8374298642533939</v>
      </c>
      <c r="W34" s="94"/>
      <c r="X34" s="88">
        <v>0</v>
      </c>
      <c r="Y34" s="88">
        <v>0.2497737556561086</v>
      </c>
      <c r="Z34" s="88">
        <v>0.29972850678733026</v>
      </c>
      <c r="AA34" s="88">
        <v>0.44959276018099542</v>
      </c>
      <c r="AB34" s="88">
        <v>0.99909502262443439</v>
      </c>
      <c r="AC34" s="88">
        <v>0.42961085972850677</v>
      </c>
      <c r="AD34" s="88">
        <v>0.40962895927601811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19.064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17.32</v>
      </c>
      <c r="C36" s="23"/>
      <c r="D36" s="23"/>
      <c r="E36" s="23"/>
      <c r="F36" s="23"/>
      <c r="G36" s="23"/>
      <c r="H36" s="23"/>
      <c r="I36" s="23"/>
      <c r="J36" s="23">
        <v>5.8778280542986421</v>
      </c>
      <c r="K36" s="25">
        <f t="shared" si="4"/>
        <v>5.8778280542986421</v>
      </c>
      <c r="L36" s="24">
        <f t="shared" si="5"/>
        <v>2.7821719457013572</v>
      </c>
      <c r="M36" s="81">
        <f t="shared" si="6"/>
        <v>8.66</v>
      </c>
      <c r="O36" s="78">
        <f t="shared" si="7"/>
        <v>-5.8778280542986421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5.8778280542986421</v>
      </c>
      <c r="T36">
        <v>35</v>
      </c>
      <c r="U36" s="87">
        <f>IFERROR(-HLOOKUP($U$1,IEX!$W$2:$BH$98,T36,FALSE),0)</f>
        <v>0</v>
      </c>
      <c r="V36" s="88">
        <f t="shared" si="8"/>
        <v>2.7821719457013572</v>
      </c>
      <c r="W36" s="94"/>
      <c r="X36" s="88">
        <v>0</v>
      </c>
      <c r="Y36" s="88">
        <v>0.24490950226244343</v>
      </c>
      <c r="Z36" s="88">
        <v>0.29389140271493208</v>
      </c>
      <c r="AA36" s="88">
        <v>0.44083710407239812</v>
      </c>
      <c r="AB36" s="88">
        <v>0.97963800904977372</v>
      </c>
      <c r="AC36" s="88">
        <v>0.42124434389140269</v>
      </c>
      <c r="AD36" s="88">
        <v>0.40165158371040716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17.184000000000001</v>
      </c>
      <c r="C37" s="23"/>
      <c r="D37" s="23"/>
      <c r="E37" s="23"/>
      <c r="F37" s="23"/>
      <c r="G37" s="23"/>
      <c r="H37" s="23"/>
      <c r="I37" s="23"/>
      <c r="J37" s="23">
        <v>5.8316742081447961</v>
      </c>
      <c r="K37" s="25">
        <f t="shared" si="4"/>
        <v>5.8316742081447961</v>
      </c>
      <c r="L37" s="24">
        <f t="shared" si="5"/>
        <v>2.7603257918552031</v>
      </c>
      <c r="M37" s="81">
        <f t="shared" si="6"/>
        <v>8.5919999999999987</v>
      </c>
      <c r="O37" s="78">
        <f t="shared" si="7"/>
        <v>-5.8316742081447961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5.8316742081447961</v>
      </c>
      <c r="T37">
        <v>36</v>
      </c>
      <c r="U37" s="87">
        <f>IFERROR(-HLOOKUP($U$1,IEX!$W$2:$BH$98,T37,FALSE),0)</f>
        <v>0</v>
      </c>
      <c r="V37" s="88">
        <f t="shared" si="8"/>
        <v>2.7603257918552031</v>
      </c>
      <c r="W37" s="94"/>
      <c r="X37" s="88">
        <v>0</v>
      </c>
      <c r="Y37" s="88">
        <v>0.24298642533936651</v>
      </c>
      <c r="Z37" s="88">
        <v>0.29158371040723974</v>
      </c>
      <c r="AA37" s="88">
        <v>0.43737556561085972</v>
      </c>
      <c r="AB37" s="88">
        <v>0.97194570135746605</v>
      </c>
      <c r="AC37" s="88">
        <v>0.41793665158371035</v>
      </c>
      <c r="AD37" s="88">
        <v>0.39849773755656104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18.260000000000002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16.167999999999999</v>
      </c>
      <c r="C39" s="23"/>
      <c r="D39" s="23"/>
      <c r="E39" s="23"/>
      <c r="F39" s="23"/>
      <c r="G39" s="23"/>
      <c r="H39" s="23"/>
      <c r="I39" s="23"/>
      <c r="J39" s="23">
        <v>5.4868778280542978</v>
      </c>
      <c r="K39" s="25">
        <f t="shared" si="4"/>
        <v>5.4868778280542978</v>
      </c>
      <c r="L39" s="24">
        <f t="shared" si="5"/>
        <v>2.5971221719457009</v>
      </c>
      <c r="M39" s="81">
        <f t="shared" si="6"/>
        <v>8.0839999999999996</v>
      </c>
      <c r="O39" s="78">
        <f t="shared" si="7"/>
        <v>-5.4868778280542978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5.4868778280542978</v>
      </c>
      <c r="T39">
        <v>38</v>
      </c>
      <c r="U39" s="87">
        <f>IFERROR(-HLOOKUP($U$1,IEX!$W$2:$BH$98,T39,FALSE),0)</f>
        <v>0</v>
      </c>
      <c r="V39" s="88">
        <f t="shared" si="8"/>
        <v>2.5971221719457009</v>
      </c>
      <c r="W39" s="94"/>
      <c r="X39" s="88">
        <v>0</v>
      </c>
      <c r="Y39" s="88">
        <v>0.22861990950226241</v>
      </c>
      <c r="Z39" s="88">
        <v>0.27434389140271487</v>
      </c>
      <c r="AA39" s="88">
        <v>0.41151583710407236</v>
      </c>
      <c r="AB39" s="88">
        <v>0.91447963800904963</v>
      </c>
      <c r="AC39" s="88">
        <v>0.39322624434389131</v>
      </c>
      <c r="AD39" s="88">
        <v>0.37493665158371037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14.688000000000001</v>
      </c>
      <c r="C40" s="23"/>
      <c r="D40" s="23"/>
      <c r="E40" s="23"/>
      <c r="F40" s="23"/>
      <c r="G40" s="23"/>
      <c r="H40" s="23"/>
      <c r="I40" s="23"/>
      <c r="J40" s="23">
        <v>4.9846153846153847</v>
      </c>
      <c r="K40" s="25">
        <f t="shared" si="4"/>
        <v>4.9846153846153847</v>
      </c>
      <c r="L40" s="24">
        <f t="shared" si="5"/>
        <v>2.3593846153846152</v>
      </c>
      <c r="M40" s="81">
        <f t="shared" si="6"/>
        <v>7.3439999999999994</v>
      </c>
      <c r="O40" s="78">
        <f t="shared" si="7"/>
        <v>-4.9846153846153847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4.9846153846153847</v>
      </c>
      <c r="T40">
        <v>39</v>
      </c>
      <c r="U40" s="87">
        <f>IFERROR(-HLOOKUP($U$1,IEX!$W$2:$BH$98,T40,FALSE),0)</f>
        <v>0</v>
      </c>
      <c r="V40" s="88">
        <f t="shared" si="8"/>
        <v>2.3593846153846152</v>
      </c>
      <c r="W40" s="94"/>
      <c r="X40" s="88">
        <v>0</v>
      </c>
      <c r="Y40" s="88">
        <v>0.2076923076923077</v>
      </c>
      <c r="Z40" s="88">
        <v>0.24923076923076917</v>
      </c>
      <c r="AA40" s="88">
        <v>0.37384615384615383</v>
      </c>
      <c r="AB40" s="88">
        <v>0.83076923076923082</v>
      </c>
      <c r="AC40" s="88">
        <v>0.35723076923076919</v>
      </c>
      <c r="AD40" s="88">
        <v>0.3406153846153846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14.132</v>
      </c>
      <c r="C41" s="23"/>
      <c r="D41" s="23"/>
      <c r="E41" s="23"/>
      <c r="F41" s="23"/>
      <c r="G41" s="23"/>
      <c r="H41" s="23"/>
      <c r="I41" s="23"/>
      <c r="J41" s="23">
        <v>4.7959276018099546</v>
      </c>
      <c r="K41" s="25">
        <f t="shared" si="4"/>
        <v>4.7959276018099546</v>
      </c>
      <c r="L41" s="24">
        <f t="shared" si="5"/>
        <v>2.2700723981900448</v>
      </c>
      <c r="M41" s="81">
        <f t="shared" si="6"/>
        <v>7.0659999999999989</v>
      </c>
      <c r="O41" s="78">
        <f t="shared" si="7"/>
        <v>-4.7959276018099546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4.7959276018099546</v>
      </c>
      <c r="T41">
        <v>40</v>
      </c>
      <c r="U41" s="87">
        <f>IFERROR(-HLOOKUP($U$1,IEX!$W$2:$BH$98,T41,FALSE),0)</f>
        <v>0</v>
      </c>
      <c r="V41" s="88">
        <f t="shared" si="8"/>
        <v>2.2700723981900448</v>
      </c>
      <c r="W41" s="94"/>
      <c r="X41" s="88">
        <v>0</v>
      </c>
      <c r="Y41" s="88">
        <v>0.1998303167420814</v>
      </c>
      <c r="Z41" s="88">
        <v>0.2397963800904977</v>
      </c>
      <c r="AA41" s="88">
        <v>0.35969457013574657</v>
      </c>
      <c r="AB41" s="88">
        <v>0.79932126696832562</v>
      </c>
      <c r="AC41" s="88">
        <v>0.34370814479638007</v>
      </c>
      <c r="AD41" s="88">
        <v>0.32772171945701356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16.744</v>
      </c>
      <c r="C42" s="23"/>
      <c r="D42" s="23"/>
      <c r="E42" s="23"/>
      <c r="F42" s="23"/>
      <c r="G42" s="23"/>
      <c r="H42" s="23"/>
      <c r="I42" s="23"/>
      <c r="J42" s="23">
        <v>5.6823529411764699</v>
      </c>
      <c r="K42" s="25">
        <f t="shared" si="4"/>
        <v>5.6823529411764699</v>
      </c>
      <c r="L42" s="24">
        <f t="shared" si="5"/>
        <v>2.6896470588235291</v>
      </c>
      <c r="M42" s="81">
        <f t="shared" si="6"/>
        <v>8.3719999999999999</v>
      </c>
      <c r="O42" s="78">
        <f t="shared" si="7"/>
        <v>-5.6823529411764699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5.6823529411764699</v>
      </c>
      <c r="T42">
        <v>41</v>
      </c>
      <c r="U42" s="87">
        <f>IFERROR(-HLOOKUP($U$1,IEX!$W$2:$BH$98,T42,FALSE),0)</f>
        <v>0</v>
      </c>
      <c r="V42" s="88">
        <f t="shared" si="8"/>
        <v>2.6896470588235291</v>
      </c>
      <c r="W42" s="94"/>
      <c r="X42" s="88">
        <v>0</v>
      </c>
      <c r="Y42" s="88">
        <v>0.2367647058823529</v>
      </c>
      <c r="Z42" s="88">
        <v>0.28411764705882347</v>
      </c>
      <c r="AA42" s="88">
        <v>0.42617647058823521</v>
      </c>
      <c r="AB42" s="88">
        <v>0.94705882352941162</v>
      </c>
      <c r="AC42" s="88">
        <v>0.40723529411764697</v>
      </c>
      <c r="AD42" s="88">
        <v>0.38829411764705873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16.588000000000001</v>
      </c>
      <c r="C43" s="23"/>
      <c r="D43" s="23"/>
      <c r="E43" s="23"/>
      <c r="F43" s="23"/>
      <c r="G43" s="23"/>
      <c r="H43" s="23"/>
      <c r="I43" s="23"/>
      <c r="J43" s="23">
        <v>5.6294117647058819</v>
      </c>
      <c r="K43" s="25">
        <f t="shared" si="4"/>
        <v>5.6294117647058819</v>
      </c>
      <c r="L43" s="24">
        <f t="shared" si="5"/>
        <v>2.6645882352941177</v>
      </c>
      <c r="M43" s="81">
        <f t="shared" si="6"/>
        <v>8.2940000000000005</v>
      </c>
      <c r="O43" s="78">
        <f t="shared" si="7"/>
        <v>-5.6294117647058819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5.6294117647058819</v>
      </c>
      <c r="T43">
        <v>42</v>
      </c>
      <c r="U43" s="87">
        <f>IFERROR(-HLOOKUP($U$1,IEX!$W$2:$BH$98,T43,FALSE),0)</f>
        <v>0</v>
      </c>
      <c r="V43" s="88">
        <f t="shared" si="8"/>
        <v>2.6645882352941177</v>
      </c>
      <c r="W43" s="94"/>
      <c r="X43" s="88">
        <v>0</v>
      </c>
      <c r="Y43" s="88">
        <v>0.23455882352941176</v>
      </c>
      <c r="Z43" s="88">
        <v>0.28147058823529408</v>
      </c>
      <c r="AA43" s="88">
        <v>0.42220588235294115</v>
      </c>
      <c r="AB43" s="88">
        <v>0.93823529411764706</v>
      </c>
      <c r="AC43" s="88">
        <v>0.40344117647058819</v>
      </c>
      <c r="AD43" s="88">
        <v>0.38467647058823523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18.472000000000001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19.027999999999999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17.608000000000001</v>
      </c>
      <c r="C46" s="23"/>
      <c r="D46" s="23"/>
      <c r="E46" s="23"/>
      <c r="F46" s="23"/>
      <c r="G46" s="23"/>
      <c r="H46" s="23"/>
      <c r="I46" s="23"/>
      <c r="J46" s="23">
        <v>5.9755656108597286</v>
      </c>
      <c r="K46" s="25">
        <f t="shared" si="4"/>
        <v>5.9755656108597286</v>
      </c>
      <c r="L46" s="24">
        <f t="shared" si="5"/>
        <v>2.8284343891402708</v>
      </c>
      <c r="M46" s="81">
        <f t="shared" si="6"/>
        <v>8.8039999999999985</v>
      </c>
      <c r="O46" s="78">
        <f t="shared" si="7"/>
        <v>-5.9755656108597286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5.9755656108597286</v>
      </c>
      <c r="T46">
        <v>45</v>
      </c>
      <c r="U46" s="87">
        <f>IFERROR(-HLOOKUP($U$1,IEX!$W$2:$BH$98,T46,FALSE),0)</f>
        <v>0</v>
      </c>
      <c r="V46" s="88">
        <f t="shared" si="8"/>
        <v>2.8284343891402708</v>
      </c>
      <c r="W46" s="94"/>
      <c r="X46" s="88">
        <v>0</v>
      </c>
      <c r="Y46" s="88">
        <v>0.24898190045248866</v>
      </c>
      <c r="Z46" s="88">
        <v>0.29877828054298633</v>
      </c>
      <c r="AA46" s="88">
        <v>0.44816742081447958</v>
      </c>
      <c r="AB46" s="88">
        <v>0.99592760180995465</v>
      </c>
      <c r="AC46" s="88">
        <v>0.4282488687782805</v>
      </c>
      <c r="AD46" s="88">
        <v>0.40833031674208142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18.260000000000002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19.143999999999998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19.027999999999999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18.739999999999998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18.952000000000002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18.760000000000002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18.184000000000001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18.103999999999999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17.760000000000002</v>
      </c>
      <c r="C55" s="23"/>
      <c r="D55" s="23"/>
      <c r="E55" s="23"/>
      <c r="F55" s="23"/>
      <c r="G55" s="23"/>
      <c r="H55" s="23"/>
      <c r="I55" s="23"/>
      <c r="J55" s="23">
        <v>6.0271493212669682</v>
      </c>
      <c r="K55" s="25">
        <f t="shared" si="4"/>
        <v>6.0271493212669682</v>
      </c>
      <c r="L55" s="24">
        <f t="shared" si="5"/>
        <v>2.8528506787330317</v>
      </c>
      <c r="M55" s="81">
        <f t="shared" si="6"/>
        <v>8.879999999999999</v>
      </c>
      <c r="O55" s="78">
        <f t="shared" si="7"/>
        <v>-6.0271493212669682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6.0271493212669682</v>
      </c>
      <c r="T55">
        <v>54</v>
      </c>
      <c r="U55" s="87">
        <f>IFERROR(-HLOOKUP($U$1,IEX!$W$2:$BH$98,T55,FALSE),0)</f>
        <v>0</v>
      </c>
      <c r="V55" s="88">
        <f t="shared" si="8"/>
        <v>2.8528506787330317</v>
      </c>
      <c r="W55" s="94"/>
      <c r="X55" s="88">
        <v>0</v>
      </c>
      <c r="Y55" s="88">
        <v>0.25113122171945701</v>
      </c>
      <c r="Z55" s="88">
        <v>0.30135746606334834</v>
      </c>
      <c r="AA55" s="88">
        <v>0.45203619909502257</v>
      </c>
      <c r="AB55" s="88">
        <v>1.004524886877828</v>
      </c>
      <c r="AC55" s="88">
        <v>0.43194570135746607</v>
      </c>
      <c r="AD55" s="88">
        <v>0.41185520361990952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17.815999999999999</v>
      </c>
      <c r="C56" s="23"/>
      <c r="D56" s="23"/>
      <c r="E56" s="23"/>
      <c r="F56" s="23"/>
      <c r="G56" s="23"/>
      <c r="H56" s="23"/>
      <c r="I56" s="23"/>
      <c r="J56" s="23">
        <v>6.0461538461538451</v>
      </c>
      <c r="K56" s="25">
        <f t="shared" si="4"/>
        <v>6.0461538461538451</v>
      </c>
      <c r="L56" s="24">
        <f t="shared" si="5"/>
        <v>2.8618461538461535</v>
      </c>
      <c r="M56" s="81">
        <f t="shared" si="6"/>
        <v>8.9079999999999977</v>
      </c>
      <c r="O56" s="78">
        <f t="shared" si="7"/>
        <v>-6.0461538461538451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6.0461538461538451</v>
      </c>
      <c r="T56">
        <v>55</v>
      </c>
      <c r="U56" s="87">
        <f>IFERROR(-HLOOKUP($U$1,IEX!$W$2:$BH$98,T56,FALSE),0)</f>
        <v>0</v>
      </c>
      <c r="V56" s="88">
        <f t="shared" si="8"/>
        <v>2.8618461538461535</v>
      </c>
      <c r="W56" s="94"/>
      <c r="X56" s="88">
        <v>0</v>
      </c>
      <c r="Y56" s="88">
        <v>0.25192307692307692</v>
      </c>
      <c r="Z56" s="88">
        <v>0.30230769230769222</v>
      </c>
      <c r="AA56" s="88">
        <v>0.45346153846153842</v>
      </c>
      <c r="AB56" s="88">
        <v>1.0076923076923077</v>
      </c>
      <c r="AC56" s="88">
        <v>0.43330769230769217</v>
      </c>
      <c r="AD56" s="88">
        <v>0.41315384615384609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18.872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18.911999999999999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19.027999999999999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18.088000000000001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18.547999999999998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16.744</v>
      </c>
      <c r="C64" s="23"/>
      <c r="D64" s="23"/>
      <c r="E64" s="23"/>
      <c r="F64" s="23"/>
      <c r="G64" s="23"/>
      <c r="H64" s="23"/>
      <c r="I64" s="23"/>
      <c r="J64" s="23">
        <v>5.6823529411764699</v>
      </c>
      <c r="K64" s="25">
        <f t="shared" si="4"/>
        <v>5.6823529411764699</v>
      </c>
      <c r="L64" s="24">
        <f t="shared" si="5"/>
        <v>2.6896470588235291</v>
      </c>
      <c r="M64" s="81">
        <f t="shared" si="6"/>
        <v>8.3719999999999999</v>
      </c>
      <c r="O64" s="78">
        <f t="shared" si="7"/>
        <v>-5.6823529411764699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5.6823529411764699</v>
      </c>
      <c r="T64">
        <v>63</v>
      </c>
      <c r="U64" s="87">
        <f>IFERROR(-HLOOKUP($U$1,IEX!$W$2:$BH$98,T64,FALSE),0)</f>
        <v>0</v>
      </c>
      <c r="V64" s="88">
        <f t="shared" si="8"/>
        <v>2.6896470588235291</v>
      </c>
      <c r="W64" s="94"/>
      <c r="X64" s="88">
        <v>0</v>
      </c>
      <c r="Y64" s="88">
        <v>0.2367647058823529</v>
      </c>
      <c r="Z64" s="88">
        <v>0.28411764705882347</v>
      </c>
      <c r="AA64" s="88">
        <v>0.42617647058823521</v>
      </c>
      <c r="AB64" s="88">
        <v>0.94705882352941162</v>
      </c>
      <c r="AC64" s="88">
        <v>0.40723529411764697</v>
      </c>
      <c r="AD64" s="88">
        <v>0.38829411764705873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15.688000000000001</v>
      </c>
      <c r="C65" s="23"/>
      <c r="D65" s="23"/>
      <c r="E65" s="23"/>
      <c r="F65" s="23"/>
      <c r="G65" s="23"/>
      <c r="H65" s="23"/>
      <c r="I65" s="23"/>
      <c r="J65" s="23">
        <v>5.3239819004524884</v>
      </c>
      <c r="K65" s="25">
        <f t="shared" si="4"/>
        <v>5.3239819004524884</v>
      </c>
      <c r="L65" s="24">
        <f t="shared" si="5"/>
        <v>2.5200180995475105</v>
      </c>
      <c r="M65" s="81">
        <f t="shared" si="6"/>
        <v>7.8439999999999994</v>
      </c>
      <c r="O65" s="78">
        <f t="shared" si="7"/>
        <v>-5.3239819004524884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5.3239819004524884</v>
      </c>
      <c r="T65">
        <v>64</v>
      </c>
      <c r="U65" s="87">
        <f>IFERROR(-HLOOKUP($U$1,IEX!$W$2:$BH$98,T65,FALSE),0)</f>
        <v>0</v>
      </c>
      <c r="V65" s="88">
        <f t="shared" si="8"/>
        <v>2.5200180995475105</v>
      </c>
      <c r="W65" s="94"/>
      <c r="X65" s="88">
        <v>0</v>
      </c>
      <c r="Y65" s="88">
        <v>0.22183257918552032</v>
      </c>
      <c r="Z65" s="88">
        <v>0.26619909502262434</v>
      </c>
      <c r="AA65" s="88">
        <v>0.3992986425339366</v>
      </c>
      <c r="AB65" s="88">
        <v>0.88733031674208129</v>
      </c>
      <c r="AC65" s="88">
        <v>0.38155203619909495</v>
      </c>
      <c r="AD65" s="88">
        <v>0.36380542986425335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16.760000000000002</v>
      </c>
      <c r="C66" s="23"/>
      <c r="D66" s="23"/>
      <c r="E66" s="23"/>
      <c r="F66" s="23"/>
      <c r="G66" s="23"/>
      <c r="H66" s="23"/>
      <c r="I66" s="23"/>
      <c r="J66" s="23">
        <v>5.6877828054298636</v>
      </c>
      <c r="K66" s="25">
        <f t="shared" si="4"/>
        <v>5.6877828054298636</v>
      </c>
      <c r="L66" s="24">
        <f t="shared" si="5"/>
        <v>2.6922171945701359</v>
      </c>
      <c r="M66" s="81">
        <f t="shared" si="6"/>
        <v>8.379999999999999</v>
      </c>
      <c r="O66" s="78">
        <f t="shared" si="7"/>
        <v>-5.6877828054298636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5.6877828054298636</v>
      </c>
      <c r="T66">
        <v>65</v>
      </c>
      <c r="U66" s="87">
        <f>IFERROR(-HLOOKUP($U$1,IEX!$W$2:$BH$98,T66,FALSE),0)</f>
        <v>0</v>
      </c>
      <c r="V66" s="88">
        <f t="shared" si="8"/>
        <v>2.6922171945701359</v>
      </c>
      <c r="W66" s="94"/>
      <c r="X66" s="88">
        <v>0</v>
      </c>
      <c r="Y66" s="88">
        <v>0.23699095022624436</v>
      </c>
      <c r="Z66" s="88">
        <v>0.2843891402714932</v>
      </c>
      <c r="AA66" s="88">
        <v>0.42658371040723975</v>
      </c>
      <c r="AB66" s="88">
        <v>0.94796380090497745</v>
      </c>
      <c r="AC66" s="88">
        <v>0.40762443438914026</v>
      </c>
      <c r="AD66" s="88">
        <v>0.38866515837104071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16.184000000000001</v>
      </c>
      <c r="C67" s="23"/>
      <c r="D67" s="23"/>
      <c r="E67" s="23"/>
      <c r="F67" s="23"/>
      <c r="G67" s="23"/>
      <c r="H67" s="23"/>
      <c r="I67" s="23"/>
      <c r="J67" s="23">
        <v>5.4923076923076914</v>
      </c>
      <c r="K67" s="25">
        <f t="shared" si="4"/>
        <v>5.4923076923076914</v>
      </c>
      <c r="L67" s="24">
        <f t="shared" si="5"/>
        <v>2.5996923076923077</v>
      </c>
      <c r="M67" s="81">
        <f t="shared" si="6"/>
        <v>8.0919999999999987</v>
      </c>
      <c r="O67" s="78">
        <f t="shared" si="7"/>
        <v>-5.4923076923076914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5.4923076923076914</v>
      </c>
      <c r="T67">
        <v>66</v>
      </c>
      <c r="U67" s="87">
        <f>IFERROR(-HLOOKUP($U$1,IEX!$W$2:$BH$98,T67,FALSE),0)</f>
        <v>0</v>
      </c>
      <c r="V67" s="88">
        <f t="shared" si="8"/>
        <v>2.5996923076923077</v>
      </c>
      <c r="W67" s="94"/>
      <c r="X67" s="88">
        <v>0</v>
      </c>
      <c r="Y67" s="88">
        <v>0.22884615384615387</v>
      </c>
      <c r="Z67" s="88">
        <v>0.27461538461538459</v>
      </c>
      <c r="AA67" s="88">
        <v>0.41192307692307689</v>
      </c>
      <c r="AB67" s="88">
        <v>0.91538461538461546</v>
      </c>
      <c r="AC67" s="88">
        <v>0.39361538461538459</v>
      </c>
      <c r="AD67" s="88">
        <v>0.37530769230769223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16.184000000000001</v>
      </c>
      <c r="C68" s="23"/>
      <c r="D68" s="23"/>
      <c r="E68" s="23"/>
      <c r="F68" s="23"/>
      <c r="G68" s="23"/>
      <c r="H68" s="23"/>
      <c r="I68" s="23"/>
      <c r="J68" s="23">
        <v>5.4923076923076914</v>
      </c>
      <c r="K68" s="25">
        <f t="shared" ref="K68:K98" si="17">SUM(C68:J68)</f>
        <v>5.4923076923076914</v>
      </c>
      <c r="L68" s="24">
        <f t="shared" ref="L68:L98" si="18">U68+V68</f>
        <v>2.5996923076923077</v>
      </c>
      <c r="M68" s="81">
        <f t="shared" ref="M68:M98" si="19">K68+L68</f>
        <v>8.0919999999999987</v>
      </c>
      <c r="O68" s="78">
        <f t="shared" ref="O68:O98" si="20">-SUM(P68:S68,U68)</f>
        <v>-5.4923076923076914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5.4923076923076914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2.5996923076923077</v>
      </c>
      <c r="W68" s="94"/>
      <c r="X68" s="88">
        <v>0</v>
      </c>
      <c r="Y68" s="88">
        <v>0.22884615384615387</v>
      </c>
      <c r="Z68" s="88">
        <v>0.27461538461538459</v>
      </c>
      <c r="AA68" s="88">
        <v>0.41192307692307689</v>
      </c>
      <c r="AB68" s="88">
        <v>0.91538461538461546</v>
      </c>
      <c r="AC68" s="88">
        <v>0.39361538461538459</v>
      </c>
      <c r="AD68" s="88">
        <v>0.37530769230769223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16.052</v>
      </c>
      <c r="C69" s="23"/>
      <c r="D69" s="23"/>
      <c r="E69" s="23"/>
      <c r="F69" s="23"/>
      <c r="G69" s="23"/>
      <c r="H69" s="23"/>
      <c r="I69" s="23"/>
      <c r="J69" s="23">
        <v>5.4475113122171939</v>
      </c>
      <c r="K69" s="25">
        <f t="shared" si="17"/>
        <v>5.4475113122171939</v>
      </c>
      <c r="L69" s="24">
        <f t="shared" si="18"/>
        <v>2.578488687782805</v>
      </c>
      <c r="M69" s="81">
        <f t="shared" si="19"/>
        <v>8.0259999999999998</v>
      </c>
      <c r="O69" s="78">
        <f t="shared" si="20"/>
        <v>-5.4475113122171939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5.4475113122171939</v>
      </c>
      <c r="T69">
        <v>68</v>
      </c>
      <c r="U69" s="87">
        <f>IFERROR(-HLOOKUP($U$1,IEX!$W$2:$BH$98,T69,FALSE),0)</f>
        <v>0</v>
      </c>
      <c r="V69" s="88">
        <f t="shared" si="21"/>
        <v>2.578488687782805</v>
      </c>
      <c r="W69" s="94"/>
      <c r="X69" s="88">
        <v>0</v>
      </c>
      <c r="Y69" s="88">
        <v>0.22697963800904977</v>
      </c>
      <c r="Z69" s="88">
        <v>0.27237556561085968</v>
      </c>
      <c r="AA69" s="88">
        <v>0.4085633484162895</v>
      </c>
      <c r="AB69" s="88">
        <v>0.90791855203619909</v>
      </c>
      <c r="AC69" s="88">
        <v>0.39040497737556557</v>
      </c>
      <c r="AD69" s="88">
        <v>0.37224660633484158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17.876000000000001</v>
      </c>
      <c r="C70" s="23"/>
      <c r="D70" s="23"/>
      <c r="E70" s="23"/>
      <c r="F70" s="23"/>
      <c r="G70" s="23"/>
      <c r="H70" s="23"/>
      <c r="I70" s="23"/>
      <c r="J70" s="23">
        <v>6.0665158371040722</v>
      </c>
      <c r="K70" s="25">
        <f t="shared" si="17"/>
        <v>6.0665158371040722</v>
      </c>
      <c r="L70" s="24">
        <f t="shared" si="18"/>
        <v>2.8714841628959276</v>
      </c>
      <c r="M70" s="81">
        <f t="shared" si="19"/>
        <v>8.9379999999999988</v>
      </c>
      <c r="O70" s="78">
        <f t="shared" si="20"/>
        <v>-6.0665158371040722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6.0665158371040722</v>
      </c>
      <c r="T70">
        <v>69</v>
      </c>
      <c r="U70" s="87">
        <f>IFERROR(-HLOOKUP($U$1,IEX!$W$2:$BH$98,T70,FALSE),0)</f>
        <v>0</v>
      </c>
      <c r="V70" s="88">
        <f t="shared" si="21"/>
        <v>2.8714841628959276</v>
      </c>
      <c r="W70" s="94"/>
      <c r="X70" s="88">
        <v>0</v>
      </c>
      <c r="Y70" s="88">
        <v>0.25277149321266967</v>
      </c>
      <c r="Z70" s="88">
        <v>0.30332579185520359</v>
      </c>
      <c r="AA70" s="88">
        <v>0.45498868778280538</v>
      </c>
      <c r="AB70" s="88">
        <v>1.0110859728506787</v>
      </c>
      <c r="AC70" s="88">
        <v>0.43476696832579181</v>
      </c>
      <c r="AD70" s="88">
        <v>0.41454524886877825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16.916</v>
      </c>
      <c r="C71" s="23"/>
      <c r="D71" s="23"/>
      <c r="E71" s="23"/>
      <c r="F71" s="23"/>
      <c r="G71" s="23"/>
      <c r="H71" s="23"/>
      <c r="I71" s="23"/>
      <c r="J71" s="23">
        <v>5.7407239819004525</v>
      </c>
      <c r="K71" s="25">
        <f t="shared" si="17"/>
        <v>5.7407239819004525</v>
      </c>
      <c r="L71" s="24">
        <f t="shared" si="18"/>
        <v>2.7172760180995472</v>
      </c>
      <c r="M71" s="81">
        <f t="shared" si="19"/>
        <v>8.4580000000000002</v>
      </c>
      <c r="O71" s="78">
        <f t="shared" si="20"/>
        <v>-5.7407239819004525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5.7407239819004525</v>
      </c>
      <c r="T71">
        <v>70</v>
      </c>
      <c r="U71" s="87">
        <f>IFERROR(-HLOOKUP($U$1,IEX!$W$2:$BH$98,T71,FALSE),0)</f>
        <v>0</v>
      </c>
      <c r="V71" s="88">
        <f t="shared" si="21"/>
        <v>2.7172760180995472</v>
      </c>
      <c r="W71" s="94"/>
      <c r="X71" s="88">
        <v>0</v>
      </c>
      <c r="Y71" s="88">
        <v>0.23919683257918553</v>
      </c>
      <c r="Z71" s="88">
        <v>0.28703619909502254</v>
      </c>
      <c r="AA71" s="88">
        <v>0.43055429864253386</v>
      </c>
      <c r="AB71" s="88">
        <v>0.95678733031674212</v>
      </c>
      <c r="AC71" s="88">
        <v>0.41141855203619904</v>
      </c>
      <c r="AD71" s="88">
        <v>0.39228280542986421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19.143999999999998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18.760000000000002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15.667999999999999</v>
      </c>
      <c r="C74" s="23"/>
      <c r="D74" s="23"/>
      <c r="E74" s="23"/>
      <c r="F74" s="23"/>
      <c r="G74" s="23"/>
      <c r="H74" s="23"/>
      <c r="I74" s="23"/>
      <c r="J74" s="23">
        <v>5.3171945701357464</v>
      </c>
      <c r="K74" s="25">
        <f t="shared" si="17"/>
        <v>5.3171945701357464</v>
      </c>
      <c r="L74" s="24">
        <f t="shared" si="18"/>
        <v>2.5168054298642528</v>
      </c>
      <c r="M74" s="81">
        <f t="shared" si="19"/>
        <v>7.8339999999999996</v>
      </c>
      <c r="O74" s="78">
        <f t="shared" si="20"/>
        <v>-5.3171945701357464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5.3171945701357464</v>
      </c>
      <c r="T74">
        <v>73</v>
      </c>
      <c r="U74" s="87">
        <f>IFERROR(-HLOOKUP($U$1,IEX!$W$2:$BH$98,T74,FALSE),0)</f>
        <v>0</v>
      </c>
      <c r="V74" s="88">
        <f t="shared" si="21"/>
        <v>2.5168054298642528</v>
      </c>
      <c r="W74" s="94"/>
      <c r="X74" s="88">
        <v>0</v>
      </c>
      <c r="Y74" s="88">
        <v>0.22154977375565607</v>
      </c>
      <c r="Z74" s="88">
        <v>0.26585972850678724</v>
      </c>
      <c r="AA74" s="88">
        <v>0.39878959276018089</v>
      </c>
      <c r="AB74" s="88">
        <v>0.88619909502262428</v>
      </c>
      <c r="AC74" s="88">
        <v>0.38106561085972845</v>
      </c>
      <c r="AD74" s="88">
        <v>0.36334162895927596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18.68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19.276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18.891999999999999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19.084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19.123999999999999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19.335999999999999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19.084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19.084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19.18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19.027999999999999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18.431999999999999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18.643999999999998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18.068000000000001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15.304</v>
      </c>
      <c r="C88" s="23"/>
      <c r="D88" s="23"/>
      <c r="E88" s="23"/>
      <c r="F88" s="23"/>
      <c r="G88" s="23"/>
      <c r="H88" s="23"/>
      <c r="I88" s="23"/>
      <c r="J88" s="23">
        <v>5.19366515837104</v>
      </c>
      <c r="K88" s="25">
        <f t="shared" si="17"/>
        <v>5.19366515837104</v>
      </c>
      <c r="L88" s="24">
        <f t="shared" si="18"/>
        <v>2.4583348416289588</v>
      </c>
      <c r="M88" s="81">
        <f t="shared" si="19"/>
        <v>7.6519999999999992</v>
      </c>
      <c r="O88" s="78">
        <f t="shared" si="20"/>
        <v>-5.19366515837104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5.19366515837104</v>
      </c>
      <c r="T88">
        <v>87</v>
      </c>
      <c r="U88" s="87">
        <f>IFERROR(-HLOOKUP($U$1,IEX!$W$2:$BH$98,T88,FALSE),0)</f>
        <v>0</v>
      </c>
      <c r="V88" s="88">
        <f t="shared" si="21"/>
        <v>2.4583348416289588</v>
      </c>
      <c r="W88" s="94"/>
      <c r="X88" s="88">
        <v>0</v>
      </c>
      <c r="Y88" s="88">
        <v>0.21640271493212668</v>
      </c>
      <c r="Z88" s="88">
        <v>0.25968325791855201</v>
      </c>
      <c r="AA88" s="88">
        <v>0.38952488687782805</v>
      </c>
      <c r="AB88" s="88">
        <v>0.86561085972850671</v>
      </c>
      <c r="AC88" s="88">
        <v>0.37221266968325789</v>
      </c>
      <c r="AD88" s="88">
        <v>0.35490045248868773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16.071999999999999</v>
      </c>
      <c r="C89" s="23"/>
      <c r="D89" s="23"/>
      <c r="E89" s="23"/>
      <c r="F89" s="23"/>
      <c r="G89" s="23"/>
      <c r="H89" s="23"/>
      <c r="I89" s="23"/>
      <c r="J89" s="23">
        <v>5.4542986425339359</v>
      </c>
      <c r="K89" s="25">
        <f t="shared" si="17"/>
        <v>5.4542986425339359</v>
      </c>
      <c r="L89" s="24">
        <f t="shared" si="18"/>
        <v>2.5817013574660628</v>
      </c>
      <c r="M89" s="81">
        <f t="shared" si="19"/>
        <v>8.0359999999999978</v>
      </c>
      <c r="O89" s="78">
        <f t="shared" si="20"/>
        <v>-5.4542986425339359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5.4542986425339359</v>
      </c>
      <c r="T89">
        <v>88</v>
      </c>
      <c r="U89" s="87">
        <f>IFERROR(-HLOOKUP($U$1,IEX!$W$2:$BH$98,T89,FALSE),0)</f>
        <v>0</v>
      </c>
      <c r="V89" s="88">
        <f t="shared" si="21"/>
        <v>2.5817013574660628</v>
      </c>
      <c r="W89" s="94"/>
      <c r="X89" s="88">
        <v>0</v>
      </c>
      <c r="Y89" s="88">
        <v>0.22726244343891397</v>
      </c>
      <c r="Z89" s="88">
        <v>0.27271493212669679</v>
      </c>
      <c r="AA89" s="88">
        <v>0.40907239819004515</v>
      </c>
      <c r="AB89" s="88">
        <v>0.90904977375565588</v>
      </c>
      <c r="AC89" s="88">
        <v>0.39089140271493206</v>
      </c>
      <c r="AD89" s="88">
        <v>0.37271040723981896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17.431999999999999</v>
      </c>
      <c r="C90" s="23"/>
      <c r="D90" s="23"/>
      <c r="E90" s="23"/>
      <c r="F90" s="23"/>
      <c r="G90" s="23"/>
      <c r="H90" s="23"/>
      <c r="I90" s="23"/>
      <c r="J90" s="23">
        <v>5.9158371040723967</v>
      </c>
      <c r="K90" s="25">
        <f t="shared" si="17"/>
        <v>5.9158371040723967</v>
      </c>
      <c r="L90" s="24">
        <f t="shared" si="18"/>
        <v>2.8001628959276013</v>
      </c>
      <c r="M90" s="81">
        <f t="shared" si="19"/>
        <v>8.7159999999999975</v>
      </c>
      <c r="O90" s="78">
        <f t="shared" si="20"/>
        <v>-5.9158371040723967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5.9158371040723967</v>
      </c>
      <c r="T90">
        <v>89</v>
      </c>
      <c r="U90" s="87">
        <f>IFERROR(-HLOOKUP($U$1,IEX!$W$2:$BH$98,T90,FALSE),0)</f>
        <v>0</v>
      </c>
      <c r="V90" s="88">
        <f t="shared" si="21"/>
        <v>2.8001628959276013</v>
      </c>
      <c r="W90" s="94"/>
      <c r="X90" s="88">
        <v>0</v>
      </c>
      <c r="Y90" s="88">
        <v>0.24649321266968321</v>
      </c>
      <c r="Z90" s="88">
        <v>0.29579185520361984</v>
      </c>
      <c r="AA90" s="88">
        <v>0.44368778280542975</v>
      </c>
      <c r="AB90" s="88">
        <v>0.98597285067873286</v>
      </c>
      <c r="AC90" s="88">
        <v>0.42396832579185512</v>
      </c>
      <c r="AD90" s="88">
        <v>0.40424886877828042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16.32</v>
      </c>
      <c r="C91" s="23"/>
      <c r="D91" s="23"/>
      <c r="E91" s="23"/>
      <c r="F91" s="23"/>
      <c r="G91" s="23"/>
      <c r="H91" s="23"/>
      <c r="I91" s="23"/>
      <c r="J91" s="23">
        <v>5.5384615384615374</v>
      </c>
      <c r="K91" s="25">
        <f t="shared" si="17"/>
        <v>5.5384615384615374</v>
      </c>
      <c r="L91" s="24">
        <f t="shared" si="18"/>
        <v>2.6215384615384609</v>
      </c>
      <c r="M91" s="81">
        <f t="shared" si="19"/>
        <v>8.1599999999999984</v>
      </c>
      <c r="O91" s="78">
        <f t="shared" si="20"/>
        <v>-5.5384615384615374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5.5384615384615374</v>
      </c>
      <c r="T91">
        <v>90</v>
      </c>
      <c r="U91" s="87">
        <f>IFERROR(-HLOOKUP($U$1,IEX!$W$2:$BH$98,T91,FALSE),0)</f>
        <v>0</v>
      </c>
      <c r="V91" s="88">
        <f t="shared" si="21"/>
        <v>2.6215384615384609</v>
      </c>
      <c r="W91" s="94"/>
      <c r="X91" s="88">
        <v>0</v>
      </c>
      <c r="Y91" s="88">
        <v>0.23076923076923075</v>
      </c>
      <c r="Z91" s="88">
        <v>0.27692307692307688</v>
      </c>
      <c r="AA91" s="88">
        <v>0.41538461538461535</v>
      </c>
      <c r="AB91" s="88">
        <v>0.92307692307692302</v>
      </c>
      <c r="AC91" s="88">
        <v>0.39692307692307688</v>
      </c>
      <c r="AD91" s="88">
        <v>0.3784615384615384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16.012</v>
      </c>
      <c r="C92" s="23"/>
      <c r="D92" s="23"/>
      <c r="E92" s="23"/>
      <c r="F92" s="23"/>
      <c r="G92" s="23"/>
      <c r="H92" s="23"/>
      <c r="I92" s="23"/>
      <c r="J92" s="23">
        <v>5.4339366515837098</v>
      </c>
      <c r="K92" s="25">
        <f t="shared" si="17"/>
        <v>5.4339366515837098</v>
      </c>
      <c r="L92" s="24">
        <f t="shared" si="18"/>
        <v>2.5720633484162891</v>
      </c>
      <c r="M92" s="81">
        <f t="shared" si="19"/>
        <v>8.0059999999999985</v>
      </c>
      <c r="O92" s="78">
        <f t="shared" si="20"/>
        <v>-5.4339366515837098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5.4339366515837098</v>
      </c>
      <c r="T92">
        <v>91</v>
      </c>
      <c r="U92" s="87">
        <f>IFERROR(-HLOOKUP($U$1,IEX!$W$2:$BH$98,T92,FALSE),0)</f>
        <v>0</v>
      </c>
      <c r="V92" s="88">
        <f t="shared" si="21"/>
        <v>2.5720633484162891</v>
      </c>
      <c r="W92" s="94"/>
      <c r="X92" s="88">
        <v>0</v>
      </c>
      <c r="Y92" s="88">
        <v>0.22641402714932124</v>
      </c>
      <c r="Z92" s="88">
        <v>0.27169683257918548</v>
      </c>
      <c r="AA92" s="88">
        <v>0.40754524886877824</v>
      </c>
      <c r="AB92" s="88">
        <v>0.90565610859728496</v>
      </c>
      <c r="AC92" s="88">
        <v>0.38943212669683253</v>
      </c>
      <c r="AD92" s="88">
        <v>0.37131900452488686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17.664000000000001</v>
      </c>
      <c r="C93" s="23"/>
      <c r="D93" s="23"/>
      <c r="E93" s="23"/>
      <c r="F93" s="23"/>
      <c r="G93" s="23"/>
      <c r="H93" s="23"/>
      <c r="I93" s="23"/>
      <c r="J93" s="23">
        <v>5.9945701357466064</v>
      </c>
      <c r="K93" s="25">
        <f t="shared" si="17"/>
        <v>5.9945701357466064</v>
      </c>
      <c r="L93" s="24">
        <f t="shared" si="18"/>
        <v>2.8374298642533939</v>
      </c>
      <c r="M93" s="81">
        <f t="shared" si="19"/>
        <v>8.8320000000000007</v>
      </c>
      <c r="O93" s="78">
        <f t="shared" si="20"/>
        <v>-5.9945701357466064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5.9945701357466064</v>
      </c>
      <c r="T93">
        <v>92</v>
      </c>
      <c r="U93" s="87">
        <f>IFERROR(-HLOOKUP($U$1,IEX!$W$2:$BH$98,T93,FALSE),0)</f>
        <v>0</v>
      </c>
      <c r="V93" s="88">
        <f t="shared" si="21"/>
        <v>2.8374298642533939</v>
      </c>
      <c r="W93" s="94"/>
      <c r="X93" s="88">
        <v>0</v>
      </c>
      <c r="Y93" s="88">
        <v>0.2497737556561086</v>
      </c>
      <c r="Z93" s="88">
        <v>0.29972850678733026</v>
      </c>
      <c r="AA93" s="88">
        <v>0.44959276018099542</v>
      </c>
      <c r="AB93" s="88">
        <v>0.99909502262443439</v>
      </c>
      <c r="AC93" s="88">
        <v>0.42961085972850677</v>
      </c>
      <c r="AD93" s="88">
        <v>0.40962895927601811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18.472000000000001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18.760000000000002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18.952000000000002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17.492000000000001</v>
      </c>
      <c r="C97" s="23"/>
      <c r="D97" s="23"/>
      <c r="E97" s="23"/>
      <c r="F97" s="23"/>
      <c r="G97" s="23"/>
      <c r="H97" s="23"/>
      <c r="I97" s="23"/>
      <c r="J97" s="23">
        <v>5.9361990950226247</v>
      </c>
      <c r="K97" s="25">
        <f t="shared" si="17"/>
        <v>5.9361990950226247</v>
      </c>
      <c r="L97" s="24">
        <f t="shared" si="18"/>
        <v>2.8098009049773753</v>
      </c>
      <c r="M97" s="81">
        <f t="shared" si="19"/>
        <v>8.7460000000000004</v>
      </c>
      <c r="O97" s="78">
        <f t="shared" si="20"/>
        <v>-5.9361990950226247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5.9361990950226247</v>
      </c>
      <c r="T97">
        <v>96</v>
      </c>
      <c r="U97" s="87">
        <f>IFERROR(-HLOOKUP($U$1,IEX!$W$2:$BH$98,T97,FALSE),0)</f>
        <v>0</v>
      </c>
      <c r="V97" s="88">
        <f t="shared" si="21"/>
        <v>2.8098009049773753</v>
      </c>
      <c r="W97" s="94"/>
      <c r="X97" s="88">
        <v>0</v>
      </c>
      <c r="Y97" s="88">
        <v>0.24734162895927597</v>
      </c>
      <c r="Z97" s="88">
        <v>0.2968099547511312</v>
      </c>
      <c r="AA97" s="88">
        <v>0.44521493212669677</v>
      </c>
      <c r="AB97" s="88">
        <v>0.98936651583710389</v>
      </c>
      <c r="AC97" s="88">
        <v>0.4254276018099547</v>
      </c>
      <c r="AD97" s="88">
        <v>0.40564027149321263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18.335999999999999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0.43257799999999996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0.1432444110121921</v>
      </c>
      <c r="K99" s="25">
        <f t="shared" si="22"/>
        <v>0.1432444110121921</v>
      </c>
      <c r="L99" s="25">
        <f t="shared" si="22"/>
        <v>6.7802354545770882E-2</v>
      </c>
      <c r="M99" s="85">
        <f t="shared" si="22"/>
        <v>0.21104676555796248</v>
      </c>
      <c r="O99" s="78">
        <f>SUM(O3:O98)/4000</f>
        <v>-0.1432444110121921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0.1432444110121921</v>
      </c>
      <c r="U99" s="89">
        <f t="shared" ref="U99:AK99" si="24">SUM(U3:U98)/4000</f>
        <v>0</v>
      </c>
      <c r="V99" s="89">
        <f t="shared" si="24"/>
        <v>6.7802354545770882E-2</v>
      </c>
      <c r="W99" s="94"/>
      <c r="X99" s="89">
        <f t="shared" si="24"/>
        <v>0</v>
      </c>
      <c r="Y99" s="89">
        <f t="shared" si="24"/>
        <v>5.9685171255079907E-3</v>
      </c>
      <c r="Z99" s="89">
        <f t="shared" si="24"/>
        <v>7.1622205506095982E-3</v>
      </c>
      <c r="AA99" s="89">
        <f t="shared" si="24"/>
        <v>1.0743330825914383E-2</v>
      </c>
      <c r="AB99" s="89">
        <f t="shared" si="24"/>
        <v>2.3874068502031963E-2</v>
      </c>
      <c r="AC99" s="89">
        <f t="shared" si="24"/>
        <v>1.0265849455873742E-2</v>
      </c>
      <c r="AD99" s="89">
        <f t="shared" si="24"/>
        <v>9.7883680858331015E-3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1.29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0.18</v>
      </c>
      <c r="R3" s="206">
        <v>0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42.48</v>
      </c>
      <c r="AH3" s="206">
        <v>0</v>
      </c>
      <c r="AI3" s="206">
        <v>0</v>
      </c>
      <c r="AJ3" s="206">
        <v>0</v>
      </c>
      <c r="AK3" s="206">
        <v>19.22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1.29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0.18</v>
      </c>
      <c r="R4" s="206">
        <v>0.46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42.48</v>
      </c>
      <c r="AH4" s="206">
        <v>0</v>
      </c>
      <c r="AI4" s="206">
        <v>0</v>
      </c>
      <c r="AJ4" s="206">
        <v>0</v>
      </c>
      <c r="AK4" s="206">
        <v>19.22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1.29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0.31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42.48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1.29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0.31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42.48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1.29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0.31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42.48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1.29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0.31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42.48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1.29</v>
      </c>
      <c r="L9" s="206">
        <v>1.94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0.2</v>
      </c>
      <c r="R9" s="206">
        <v>0.47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42.48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1.29</v>
      </c>
      <c r="L10" s="206">
        <v>1.94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0.2</v>
      </c>
      <c r="R10" s="206">
        <v>0.47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42.48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1.29</v>
      </c>
      <c r="L11" s="206">
        <v>1.94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0.54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42.48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1.29</v>
      </c>
      <c r="L12" s="206">
        <v>1.94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0.54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42.48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1.29</v>
      </c>
      <c r="L13" s="206">
        <v>1.94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0.17</v>
      </c>
      <c r="R13" s="206">
        <v>0.54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42.48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1.29</v>
      </c>
      <c r="L14" s="206">
        <v>1.94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0.14000000000000001</v>
      </c>
      <c r="R14" s="206">
        <v>0.54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42.48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1.29</v>
      </c>
      <c r="L15" s="206">
        <v>1.94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0.11</v>
      </c>
      <c r="R15" s="206">
        <v>0.54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42.48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1.29</v>
      </c>
      <c r="L16" s="206">
        <v>1.94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</v>
      </c>
      <c r="R16" s="206">
        <v>0.54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42.48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1.29</v>
      </c>
      <c r="L17" s="206">
        <v>1.94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</v>
      </c>
      <c r="R17" s="206">
        <v>0.55000000000000004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42.48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1.29</v>
      </c>
      <c r="L18" s="206">
        <v>1.94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</v>
      </c>
      <c r="R18" s="206">
        <v>0.55000000000000004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42.48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1.29</v>
      </c>
      <c r="L19" s="206">
        <v>1.94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</v>
      </c>
      <c r="R19" s="206">
        <v>0.55000000000000004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2.0499999999999998</v>
      </c>
      <c r="AD19" s="206">
        <v>0</v>
      </c>
      <c r="AE19" s="206">
        <v>0</v>
      </c>
      <c r="AF19" s="206">
        <v>0</v>
      </c>
      <c r="AG19" s="206">
        <v>42.48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1.29</v>
      </c>
      <c r="L20" s="206">
        <v>1.94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</v>
      </c>
      <c r="R20" s="206">
        <v>0.55000000000000004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2.0499999999999998</v>
      </c>
      <c r="AD20" s="206">
        <v>0</v>
      </c>
      <c r="AE20" s="206">
        <v>0</v>
      </c>
      <c r="AF20" s="206">
        <v>0</v>
      </c>
      <c r="AG20" s="206">
        <v>42.48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1.29</v>
      </c>
      <c r="L21" s="206">
        <v>1.94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</v>
      </c>
      <c r="R21" s="206">
        <v>0.49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2.0499999999999998</v>
      </c>
      <c r="AD21" s="206">
        <v>0</v>
      </c>
      <c r="AE21" s="206">
        <v>0</v>
      </c>
      <c r="AF21" s="206">
        <v>0</v>
      </c>
      <c r="AG21" s="206">
        <v>42.48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1.29</v>
      </c>
      <c r="L22" s="206">
        <v>1.94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</v>
      </c>
      <c r="R22" s="206">
        <v>0.49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2.0499999999999998</v>
      </c>
      <c r="AD22" s="206">
        <v>0</v>
      </c>
      <c r="AE22" s="206">
        <v>0</v>
      </c>
      <c r="AF22" s="206">
        <v>0</v>
      </c>
      <c r="AG22" s="206">
        <v>42.48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1.95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2.0499999999999998</v>
      </c>
      <c r="AD23" s="206">
        <v>0</v>
      </c>
      <c r="AE23" s="206">
        <v>0</v>
      </c>
      <c r="AF23" s="206">
        <v>0</v>
      </c>
      <c r="AG23" s="206">
        <v>42.48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1.95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0.13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2.0499999999999998</v>
      </c>
      <c r="AD24" s="206">
        <v>0</v>
      </c>
      <c r="AE24" s="206">
        <v>0</v>
      </c>
      <c r="AF24" s="206">
        <v>0</v>
      </c>
      <c r="AG24" s="206">
        <v>42.48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1.94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2.0499999999999998</v>
      </c>
      <c r="AD25" s="206">
        <v>0</v>
      </c>
      <c r="AE25" s="206">
        <v>0</v>
      </c>
      <c r="AF25" s="206">
        <v>0</v>
      </c>
      <c r="AG25" s="206">
        <v>42.48</v>
      </c>
      <c r="AH25" s="206">
        <v>0</v>
      </c>
      <c r="AI25" s="206">
        <v>0</v>
      </c>
      <c r="AJ25" s="206">
        <v>0</v>
      </c>
      <c r="AK25" s="206">
        <v>19.22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1.94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2.0499999999999998</v>
      </c>
      <c r="AD26" s="206">
        <v>0</v>
      </c>
      <c r="AE26" s="206">
        <v>0</v>
      </c>
      <c r="AF26" s="206">
        <v>0</v>
      </c>
      <c r="AG26" s="206">
        <v>42.48</v>
      </c>
      <c r="AH26" s="206">
        <v>0</v>
      </c>
      <c r="AI26" s="206">
        <v>0</v>
      </c>
      <c r="AJ26" s="206">
        <v>0</v>
      </c>
      <c r="AK26" s="206">
        <v>19.22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1.96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2.0499999999999998</v>
      </c>
      <c r="AD27" s="206">
        <v>0</v>
      </c>
      <c r="AE27" s="206">
        <v>0</v>
      </c>
      <c r="AF27" s="206">
        <v>0</v>
      </c>
      <c r="AG27" s="206">
        <v>45</v>
      </c>
      <c r="AH27" s="206">
        <v>0</v>
      </c>
      <c r="AI27" s="206">
        <v>0</v>
      </c>
      <c r="AJ27" s="206">
        <v>0</v>
      </c>
      <c r="AK27" s="206">
        <v>18.43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1.96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2.0499999999999998</v>
      </c>
      <c r="AD28" s="206">
        <v>0</v>
      </c>
      <c r="AE28" s="206">
        <v>0</v>
      </c>
      <c r="AF28" s="206">
        <v>0</v>
      </c>
      <c r="AG28" s="206">
        <v>45</v>
      </c>
      <c r="AH28" s="206">
        <v>0</v>
      </c>
      <c r="AI28" s="206">
        <v>0</v>
      </c>
      <c r="AJ28" s="206">
        <v>0</v>
      </c>
      <c r="AK28" s="206">
        <v>18.43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1.95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2.0499999999999998</v>
      </c>
      <c r="AD29" s="206">
        <v>0</v>
      </c>
      <c r="AE29" s="206">
        <v>0</v>
      </c>
      <c r="AF29" s="206">
        <v>0</v>
      </c>
      <c r="AG29" s="206">
        <v>45</v>
      </c>
      <c r="AH29" s="206">
        <v>0</v>
      </c>
      <c r="AI29" s="206">
        <v>0</v>
      </c>
      <c r="AJ29" s="206">
        <v>0</v>
      </c>
      <c r="AK29" s="206">
        <v>18.43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1.94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2.0499999999999998</v>
      </c>
      <c r="AD30" s="206">
        <v>0</v>
      </c>
      <c r="AE30" s="206">
        <v>0</v>
      </c>
      <c r="AF30" s="206">
        <v>0</v>
      </c>
      <c r="AG30" s="206">
        <v>45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1.94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2.0499999999999998</v>
      </c>
      <c r="AD31" s="206">
        <v>0</v>
      </c>
      <c r="AE31" s="206">
        <v>0</v>
      </c>
      <c r="AF31" s="206">
        <v>0</v>
      </c>
      <c r="AG31" s="206">
        <v>45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1.94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2.0299999999999998</v>
      </c>
      <c r="AD32" s="206">
        <v>0</v>
      </c>
      <c r="AE32" s="206">
        <v>0</v>
      </c>
      <c r="AF32" s="206">
        <v>0</v>
      </c>
      <c r="AG32" s="206">
        <v>45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1.94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2.0299999999999998</v>
      </c>
      <c r="AD33" s="206">
        <v>0</v>
      </c>
      <c r="AE33" s="206">
        <v>0</v>
      </c>
      <c r="AF33" s="206">
        <v>0</v>
      </c>
      <c r="AG33" s="206">
        <v>45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1.94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2.0299999999999998</v>
      </c>
      <c r="AD34" s="206">
        <v>0</v>
      </c>
      <c r="AE34" s="206">
        <v>0</v>
      </c>
      <c r="AF34" s="206">
        <v>0</v>
      </c>
      <c r="AG34" s="206">
        <v>45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1.94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2.0299999999999998</v>
      </c>
      <c r="AD35" s="206">
        <v>0</v>
      </c>
      <c r="AE35" s="206">
        <v>0</v>
      </c>
      <c r="AF35" s="206">
        <v>0</v>
      </c>
      <c r="AG35" s="206">
        <v>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1.94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2.0299999999999998</v>
      </c>
      <c r="AD36" s="206">
        <v>0</v>
      </c>
      <c r="AE36" s="206">
        <v>0</v>
      </c>
      <c r="AF36" s="206">
        <v>0</v>
      </c>
      <c r="AG36" s="206">
        <v>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1.94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2.0299999999999998</v>
      </c>
      <c r="AD37" s="206">
        <v>0</v>
      </c>
      <c r="AE37" s="206">
        <v>0</v>
      </c>
      <c r="AF37" s="206">
        <v>0</v>
      </c>
      <c r="AG37" s="206">
        <v>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1.94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2.0299999999999998</v>
      </c>
      <c r="AD38" s="206">
        <v>0</v>
      </c>
      <c r="AE38" s="206">
        <v>0</v>
      </c>
      <c r="AF38" s="206">
        <v>0</v>
      </c>
      <c r="AG38" s="206">
        <v>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1.94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2.0299999999999998</v>
      </c>
      <c r="AD39" s="206">
        <v>0</v>
      </c>
      <c r="AE39" s="206">
        <v>0</v>
      </c>
      <c r="AF39" s="206">
        <v>0</v>
      </c>
      <c r="AG39" s="206">
        <v>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1.94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2.0299999999999998</v>
      </c>
      <c r="AD40" s="206">
        <v>0</v>
      </c>
      <c r="AE40" s="206">
        <v>0</v>
      </c>
      <c r="AF40" s="206">
        <v>0</v>
      </c>
      <c r="AG40" s="206">
        <v>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1.94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2.0299999999999998</v>
      </c>
      <c r="AD41" s="206">
        <v>0</v>
      </c>
      <c r="AE41" s="206">
        <v>0</v>
      </c>
      <c r="AF41" s="206">
        <v>0</v>
      </c>
      <c r="AG41" s="206">
        <v>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1.94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2.0299999999999998</v>
      </c>
      <c r="AD42" s="206">
        <v>0</v>
      </c>
      <c r="AE42" s="206">
        <v>0</v>
      </c>
      <c r="AF42" s="206">
        <v>0</v>
      </c>
      <c r="AG42" s="206">
        <v>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1.94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2.0299999999999998</v>
      </c>
      <c r="AD43" s="206">
        <v>0</v>
      </c>
      <c r="AE43" s="206">
        <v>0</v>
      </c>
      <c r="AF43" s="206">
        <v>0</v>
      </c>
      <c r="AG43" s="206">
        <v>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1.94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2.0299999999999998</v>
      </c>
      <c r="AD44" s="206">
        <v>0</v>
      </c>
      <c r="AE44" s="206">
        <v>0</v>
      </c>
      <c r="AF44" s="206">
        <v>0</v>
      </c>
      <c r="AG44" s="206">
        <v>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1.94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2.0299999999999998</v>
      </c>
      <c r="AD45" s="206">
        <v>0</v>
      </c>
      <c r="AE45" s="206">
        <v>0</v>
      </c>
      <c r="AF45" s="206">
        <v>0</v>
      </c>
      <c r="AG45" s="206">
        <v>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1.94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2.0299999999999998</v>
      </c>
      <c r="AD46" s="206">
        <v>0</v>
      </c>
      <c r="AE46" s="206">
        <v>0</v>
      </c>
      <c r="AF46" s="206">
        <v>0</v>
      </c>
      <c r="AG46" s="206">
        <v>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1.94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2.0299999999999998</v>
      </c>
      <c r="AD47" s="206">
        <v>0</v>
      </c>
      <c r="AE47" s="206">
        <v>0</v>
      </c>
      <c r="AF47" s="206">
        <v>0</v>
      </c>
      <c r="AG47" s="206">
        <v>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1.94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2.0299999999999998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1.94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2.0299999999999998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27.27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1.94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2.0299999999999998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27.27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1.94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2.0299999999999998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27.27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1.94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2.0299999999999998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27.27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1.94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2.0299999999999998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27.27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1.94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2.0299999999999998</v>
      </c>
      <c r="AD54" s="206">
        <v>0</v>
      </c>
      <c r="AE54" s="206">
        <v>0</v>
      </c>
      <c r="AF54" s="206">
        <v>0</v>
      </c>
      <c r="AG54" s="206">
        <v>45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1.94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2.0299999999999998</v>
      </c>
      <c r="AD55" s="206">
        <v>0</v>
      </c>
      <c r="AE55" s="206">
        <v>0</v>
      </c>
      <c r="AF55" s="206">
        <v>0</v>
      </c>
      <c r="AG55" s="206">
        <v>45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1.94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2.0299999999999998</v>
      </c>
      <c r="AD56" s="206">
        <v>0</v>
      </c>
      <c r="AE56" s="206">
        <v>0</v>
      </c>
      <c r="AF56" s="206">
        <v>0</v>
      </c>
      <c r="AG56" s="206">
        <v>45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1.94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2.0299999999999998</v>
      </c>
      <c r="AD57" s="206">
        <v>0</v>
      </c>
      <c r="AE57" s="206">
        <v>0</v>
      </c>
      <c r="AF57" s="206">
        <v>0</v>
      </c>
      <c r="AG57" s="206">
        <v>45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1.94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2.0299999999999998</v>
      </c>
      <c r="AD58" s="206">
        <v>0</v>
      </c>
      <c r="AE58" s="206">
        <v>0</v>
      </c>
      <c r="AF58" s="206">
        <v>0</v>
      </c>
      <c r="AG58" s="206">
        <v>45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1.94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2.0299999999999998</v>
      </c>
      <c r="AD59" s="206">
        <v>0</v>
      </c>
      <c r="AE59" s="206">
        <v>0</v>
      </c>
      <c r="AF59" s="206">
        <v>0</v>
      </c>
      <c r="AG59" s="206">
        <v>45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1.94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2.0299999999999998</v>
      </c>
      <c r="AD60" s="206">
        <v>0</v>
      </c>
      <c r="AE60" s="206">
        <v>0</v>
      </c>
      <c r="AF60" s="206">
        <v>0</v>
      </c>
      <c r="AG60" s="206">
        <v>45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1.94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2.0299999999999998</v>
      </c>
      <c r="AD61" s="206">
        <v>0</v>
      </c>
      <c r="AE61" s="206">
        <v>0</v>
      </c>
      <c r="AF61" s="206">
        <v>0</v>
      </c>
      <c r="AG61" s="206">
        <v>45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1.94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2.0299999999999998</v>
      </c>
      <c r="AD62" s="206">
        <v>0</v>
      </c>
      <c r="AE62" s="206">
        <v>0</v>
      </c>
      <c r="AF62" s="206">
        <v>0</v>
      </c>
      <c r="AG62" s="206">
        <v>45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1.94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2.0299999999999998</v>
      </c>
      <c r="AD63" s="206">
        <v>0</v>
      </c>
      <c r="AE63" s="206">
        <v>0</v>
      </c>
      <c r="AF63" s="206">
        <v>0</v>
      </c>
      <c r="AG63" s="206">
        <v>45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1.94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2.0299999999999998</v>
      </c>
      <c r="AD64" s="206">
        <v>0</v>
      </c>
      <c r="AE64" s="206">
        <v>0</v>
      </c>
      <c r="AF64" s="206">
        <v>0</v>
      </c>
      <c r="AG64" s="206">
        <v>45</v>
      </c>
      <c r="AH64" s="206">
        <v>0</v>
      </c>
      <c r="AI64" s="206">
        <v>0</v>
      </c>
      <c r="AJ64" s="206">
        <v>0</v>
      </c>
      <c r="AK64" s="206">
        <v>19.64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1.94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2.0299999999999998</v>
      </c>
      <c r="AD65" s="206">
        <v>0</v>
      </c>
      <c r="AE65" s="206">
        <v>0</v>
      </c>
      <c r="AF65" s="206">
        <v>0</v>
      </c>
      <c r="AG65" s="206">
        <v>45</v>
      </c>
      <c r="AH65" s="206">
        <v>0</v>
      </c>
      <c r="AI65" s="206">
        <v>0</v>
      </c>
      <c r="AJ65" s="206">
        <v>0</v>
      </c>
      <c r="AK65" s="206">
        <v>19.64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1.94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2.0299999999999998</v>
      </c>
      <c r="AD66" s="206">
        <v>0</v>
      </c>
      <c r="AE66" s="206">
        <v>0</v>
      </c>
      <c r="AF66" s="206">
        <v>0</v>
      </c>
      <c r="AG66" s="206">
        <v>45</v>
      </c>
      <c r="AH66" s="206">
        <v>0</v>
      </c>
      <c r="AI66" s="206">
        <v>0</v>
      </c>
      <c r="AJ66" s="206">
        <v>0</v>
      </c>
      <c r="AK66" s="206">
        <v>19.64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1.94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2.0299999999999998</v>
      </c>
      <c r="AD67" s="206">
        <v>0</v>
      </c>
      <c r="AE67" s="206">
        <v>0</v>
      </c>
      <c r="AF67" s="206">
        <v>0</v>
      </c>
      <c r="AG67" s="206">
        <v>45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1.94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2.0299999999999998</v>
      </c>
      <c r="AD68" s="206">
        <v>0</v>
      </c>
      <c r="AE68" s="206">
        <v>0</v>
      </c>
      <c r="AF68" s="206">
        <v>0</v>
      </c>
      <c r="AG68" s="206">
        <v>45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1.94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1.23</v>
      </c>
      <c r="AD69" s="206">
        <v>0</v>
      </c>
      <c r="AE69" s="206">
        <v>0</v>
      </c>
      <c r="AF69" s="206">
        <v>0</v>
      </c>
      <c r="AG69" s="206">
        <v>45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1.94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1.23</v>
      </c>
      <c r="AD70" s="206">
        <v>0</v>
      </c>
      <c r="AE70" s="206">
        <v>0</v>
      </c>
      <c r="AF70" s="206">
        <v>0</v>
      </c>
      <c r="AG70" s="206">
        <v>45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1.94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2.0299999999999998</v>
      </c>
      <c r="AD71" s="206">
        <v>0</v>
      </c>
      <c r="AE71" s="206">
        <v>0</v>
      </c>
      <c r="AF71" s="206">
        <v>0</v>
      </c>
      <c r="AG71" s="206">
        <v>45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1.94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2.0299999999999998</v>
      </c>
      <c r="AD72" s="206">
        <v>0</v>
      </c>
      <c r="AE72" s="206">
        <v>0</v>
      </c>
      <c r="AF72" s="206">
        <v>0</v>
      </c>
      <c r="AG72" s="206">
        <v>45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1.94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45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1.94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45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1.94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45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1.94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45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1.94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45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1.94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45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1.94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45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1.94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45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1.94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45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1.94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45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1.94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45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1.94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45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1.94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45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1.94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45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1.94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1.92</v>
      </c>
      <c r="AD87" s="206">
        <v>0</v>
      </c>
      <c r="AE87" s="206">
        <v>0</v>
      </c>
      <c r="AF87" s="206">
        <v>0</v>
      </c>
      <c r="AG87" s="206">
        <v>45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1.94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1.92</v>
      </c>
      <c r="AD88" s="206">
        <v>0</v>
      </c>
      <c r="AE88" s="206">
        <v>0</v>
      </c>
      <c r="AF88" s="206">
        <v>0</v>
      </c>
      <c r="AG88" s="206">
        <v>45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1.94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45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1.94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45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45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45</v>
      </c>
      <c r="AH92" s="206">
        <v>0</v>
      </c>
      <c r="AI92" s="206">
        <v>0</v>
      </c>
      <c r="AJ92" s="206">
        <v>0</v>
      </c>
      <c r="AK92" s="206">
        <v>18.41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45</v>
      </c>
      <c r="AH93" s="206">
        <v>0</v>
      </c>
      <c r="AI93" s="206">
        <v>0</v>
      </c>
      <c r="AJ93" s="206">
        <v>0</v>
      </c>
      <c r="AK93" s="206">
        <v>19.11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1.98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42.96</v>
      </c>
      <c r="AH94" s="206">
        <v>0</v>
      </c>
      <c r="AI94" s="206">
        <v>0</v>
      </c>
      <c r="AJ94" s="206">
        <v>0</v>
      </c>
      <c r="AK94" s="206">
        <v>19.11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1.94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42.96</v>
      </c>
      <c r="AH95" s="206">
        <v>0</v>
      </c>
      <c r="AI95" s="206">
        <v>0</v>
      </c>
      <c r="AJ95" s="206">
        <v>0</v>
      </c>
      <c r="AK95" s="206">
        <v>19.11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42.96</v>
      </c>
      <c r="AH96" s="206">
        <v>0</v>
      </c>
      <c r="AI96" s="206">
        <v>0</v>
      </c>
      <c r="AJ96" s="206">
        <v>0</v>
      </c>
      <c r="AK96" s="206">
        <v>19.11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1.48</v>
      </c>
      <c r="L97" s="206">
        <v>1.94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42.96</v>
      </c>
      <c r="AH97" s="206">
        <v>0</v>
      </c>
      <c r="AI97" s="206">
        <v>0</v>
      </c>
      <c r="AJ97" s="206">
        <v>0</v>
      </c>
      <c r="AK97" s="206">
        <v>19.11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42.96</v>
      </c>
      <c r="AH98" s="206">
        <v>0</v>
      </c>
      <c r="AI98" s="206">
        <v>0</v>
      </c>
      <c r="AJ98" s="206">
        <v>0</v>
      </c>
      <c r="AK98" s="206">
        <v>19.11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6.8199999999999979E-3</v>
      </c>
      <c r="L99">
        <f t="shared" si="0"/>
        <v>4.6722499999999959E-2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6.0749999999999997E-4</v>
      </c>
      <c r="R99">
        <f t="shared" si="0"/>
        <v>2.2650000000000001E-3</v>
      </c>
      <c r="S99">
        <f t="shared" si="0"/>
        <v>1.4499999999999999E-3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4.8729999999999947E-2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0.9948300000000001</v>
      </c>
      <c r="AH99">
        <f t="shared" si="0"/>
        <v>3.40875E-2</v>
      </c>
      <c r="AI99">
        <f t="shared" si="0"/>
        <v>0</v>
      </c>
      <c r="AJ99">
        <f t="shared" si="0"/>
        <v>0</v>
      </c>
      <c r="AK99">
        <f t="shared" si="0"/>
        <v>0.44685000000000002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8.5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8.5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8.5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8.5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8.5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8.5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8.5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8.5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8.5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8.5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8.5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8.5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8.5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8.5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8.5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8.5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8.5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8.5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8.5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8.5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8.5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8.5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8.5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8.5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1.91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1.91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1.91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1.91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1.91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1.91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1.91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1.91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1.91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1.91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7.89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7.89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7.89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7.89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7.89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7.89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7.89</v>
      </c>
      <c r="AH43" s="206">
        <v>0</v>
      </c>
      <c r="AI43" s="206">
        <v>0</v>
      </c>
      <c r="AJ43" s="206">
        <v>0</v>
      </c>
      <c r="AK43" s="206">
        <v>13.78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7.89</v>
      </c>
      <c r="AH44" s="206">
        <v>0</v>
      </c>
      <c r="AI44" s="206">
        <v>0</v>
      </c>
      <c r="AJ44" s="206">
        <v>0</v>
      </c>
      <c r="AK44" s="206">
        <v>13.78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7.89</v>
      </c>
      <c r="AH45" s="206">
        <v>0</v>
      </c>
      <c r="AI45" s="206">
        <v>0</v>
      </c>
      <c r="AJ45" s="206">
        <v>0</v>
      </c>
      <c r="AK45" s="206">
        <v>13.78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7.89</v>
      </c>
      <c r="AH46" s="206">
        <v>0</v>
      </c>
      <c r="AI46" s="206">
        <v>0</v>
      </c>
      <c r="AJ46" s="206">
        <v>0</v>
      </c>
      <c r="AK46" s="206">
        <v>13.78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7.89</v>
      </c>
      <c r="AH47" s="206">
        <v>0</v>
      </c>
      <c r="AI47" s="206">
        <v>0</v>
      </c>
      <c r="AJ47" s="206">
        <v>0</v>
      </c>
      <c r="AK47" s="206">
        <v>25.82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5.45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5.45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5.45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5.45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5.45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7.89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7.89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7.89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7.89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7.89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7.89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7.89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7.89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7.89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8.36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8.36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8.36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8.36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8.36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8.36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8.36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8.36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8.36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8.36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8.36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8.36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8.36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8.36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8.36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8.36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8.36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8.36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8.36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8.36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8.36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8.36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8.36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8.36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8.36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8.36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8.36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8.36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8.36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8.36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8.36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8.59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8.59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8.59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8.59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8.59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0.17075250000000006</v>
      </c>
      <c r="AH99">
        <f t="shared" si="0"/>
        <v>6.8125E-3</v>
      </c>
      <c r="AI99">
        <f t="shared" si="0"/>
        <v>0</v>
      </c>
      <c r="AJ99">
        <f t="shared" si="0"/>
        <v>0</v>
      </c>
      <c r="AK99">
        <f t="shared" si="0"/>
        <v>0.15734000000000015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145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145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145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145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145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145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145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145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145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145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145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145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145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145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145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145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145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145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145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145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145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145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145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145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145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145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145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37.090000000000003</v>
      </c>
      <c r="D37" s="26">
        <v>0</v>
      </c>
      <c r="E37" s="26">
        <v>0</v>
      </c>
      <c r="F37" s="26">
        <v>0</v>
      </c>
      <c r="G37" s="206">
        <v>145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37.090000000000003</v>
      </c>
      <c r="D38" s="26">
        <v>0</v>
      </c>
      <c r="E38" s="26">
        <v>0</v>
      </c>
      <c r="F38" s="26">
        <v>0</v>
      </c>
      <c r="G38" s="206">
        <v>145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145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145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145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145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145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145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145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145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145</v>
      </c>
      <c r="H47" s="206">
        <v>0</v>
      </c>
      <c r="I47" s="206">
        <v>0</v>
      </c>
      <c r="J47" s="206">
        <v>0</v>
      </c>
      <c r="K47" s="206">
        <v>307.42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306.22000000000003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90</v>
      </c>
      <c r="I49" s="206">
        <v>0</v>
      </c>
      <c r="J49" s="206">
        <v>0</v>
      </c>
      <c r="K49" s="206">
        <v>287.42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90</v>
      </c>
      <c r="I50" s="206">
        <v>0</v>
      </c>
      <c r="J50" s="206">
        <v>0</v>
      </c>
      <c r="K50" s="206">
        <v>287.42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90</v>
      </c>
      <c r="I51" s="206">
        <v>0</v>
      </c>
      <c r="J51" s="206">
        <v>0</v>
      </c>
      <c r="K51" s="206">
        <v>287.42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90</v>
      </c>
      <c r="I52" s="206">
        <v>0</v>
      </c>
      <c r="J52" s="206">
        <v>0</v>
      </c>
      <c r="K52" s="206">
        <v>287.42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90</v>
      </c>
      <c r="I53" s="206">
        <v>0</v>
      </c>
      <c r="J53" s="206">
        <v>0</v>
      </c>
      <c r="K53" s="206">
        <v>277.42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145</v>
      </c>
      <c r="H54" s="206">
        <v>0</v>
      </c>
      <c r="I54" s="206">
        <v>0</v>
      </c>
      <c r="J54" s="206">
        <v>0</v>
      </c>
      <c r="K54" s="206">
        <v>277.42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145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145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145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145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145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145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145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145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145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145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145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145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145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145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145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145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145</v>
      </c>
      <c r="H71" s="206">
        <v>0</v>
      </c>
      <c r="I71" s="206">
        <v>0</v>
      </c>
      <c r="J71" s="206">
        <v>0</v>
      </c>
      <c r="K71" s="206">
        <v>287.42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145</v>
      </c>
      <c r="H72" s="206">
        <v>0</v>
      </c>
      <c r="I72" s="206">
        <v>0</v>
      </c>
      <c r="J72" s="206">
        <v>0</v>
      </c>
      <c r="K72" s="206">
        <v>287.42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145</v>
      </c>
      <c r="H73" s="206">
        <v>0</v>
      </c>
      <c r="I73" s="206">
        <v>0</v>
      </c>
      <c r="J73" s="206">
        <v>0</v>
      </c>
      <c r="K73" s="206">
        <v>287.42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145</v>
      </c>
      <c r="H74" s="206">
        <v>0</v>
      </c>
      <c r="I74" s="206">
        <v>0</v>
      </c>
      <c r="J74" s="206">
        <v>0</v>
      </c>
      <c r="K74" s="206">
        <v>287.42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145</v>
      </c>
      <c r="H75" s="206">
        <v>0</v>
      </c>
      <c r="I75" s="206">
        <v>0</v>
      </c>
      <c r="J75" s="206">
        <v>0</v>
      </c>
      <c r="K75" s="206">
        <v>287.42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145</v>
      </c>
      <c r="H76" s="206">
        <v>0</v>
      </c>
      <c r="I76" s="206">
        <v>0</v>
      </c>
      <c r="J76" s="206">
        <v>0</v>
      </c>
      <c r="K76" s="206">
        <v>287.42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145</v>
      </c>
      <c r="H77" s="206">
        <v>0</v>
      </c>
      <c r="I77" s="206">
        <v>0</v>
      </c>
      <c r="J77" s="206">
        <v>0</v>
      </c>
      <c r="K77" s="206">
        <v>287.42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145</v>
      </c>
      <c r="H78" s="206">
        <v>0</v>
      </c>
      <c r="I78" s="206">
        <v>0</v>
      </c>
      <c r="J78" s="206">
        <v>0</v>
      </c>
      <c r="K78" s="206">
        <v>312.04000000000002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145</v>
      </c>
      <c r="H79" s="206">
        <v>0</v>
      </c>
      <c r="I79" s="206">
        <v>0</v>
      </c>
      <c r="J79" s="206">
        <v>0</v>
      </c>
      <c r="K79" s="206">
        <v>312.04000000000002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145</v>
      </c>
      <c r="H80" s="206">
        <v>0</v>
      </c>
      <c r="I80" s="206">
        <v>0</v>
      </c>
      <c r="J80" s="206">
        <v>0</v>
      </c>
      <c r="K80" s="206">
        <v>312.04000000000002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145</v>
      </c>
      <c r="H81" s="206">
        <v>0</v>
      </c>
      <c r="I81" s="206">
        <v>0</v>
      </c>
      <c r="J81" s="206">
        <v>0</v>
      </c>
      <c r="K81" s="206">
        <v>312.04000000000002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145</v>
      </c>
      <c r="H82" s="206">
        <v>0</v>
      </c>
      <c r="I82" s="206">
        <v>0</v>
      </c>
      <c r="J82" s="206">
        <v>0</v>
      </c>
      <c r="K82" s="206">
        <v>312.04000000000002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145</v>
      </c>
      <c r="H83" s="206">
        <v>0</v>
      </c>
      <c r="I83" s="206">
        <v>0</v>
      </c>
      <c r="J83" s="206">
        <v>0</v>
      </c>
      <c r="K83" s="206">
        <v>312.04000000000002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145</v>
      </c>
      <c r="H84" s="206">
        <v>0</v>
      </c>
      <c r="I84" s="206">
        <v>0</v>
      </c>
      <c r="J84" s="206">
        <v>0</v>
      </c>
      <c r="K84" s="206">
        <v>312.04000000000002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145</v>
      </c>
      <c r="H85" s="206">
        <v>0</v>
      </c>
      <c r="I85" s="206">
        <v>0</v>
      </c>
      <c r="J85" s="206">
        <v>0</v>
      </c>
      <c r="K85" s="206">
        <v>287.42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145</v>
      </c>
      <c r="H86" s="206">
        <v>0</v>
      </c>
      <c r="I86" s="206">
        <v>0</v>
      </c>
      <c r="J86" s="206">
        <v>0</v>
      </c>
      <c r="K86" s="206">
        <v>287.42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145</v>
      </c>
      <c r="H87" s="206">
        <v>0</v>
      </c>
      <c r="I87" s="206">
        <v>0</v>
      </c>
      <c r="J87" s="206">
        <v>0</v>
      </c>
      <c r="K87" s="206">
        <v>287.42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145</v>
      </c>
      <c r="H88" s="206">
        <v>0</v>
      </c>
      <c r="I88" s="206">
        <v>0</v>
      </c>
      <c r="J88" s="206">
        <v>0</v>
      </c>
      <c r="K88" s="206">
        <v>287.42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145</v>
      </c>
      <c r="H89" s="206">
        <v>0</v>
      </c>
      <c r="I89" s="206">
        <v>0</v>
      </c>
      <c r="J89" s="206">
        <v>0</v>
      </c>
      <c r="K89" s="206">
        <v>280.85000000000002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145</v>
      </c>
      <c r="H90" s="206">
        <v>0</v>
      </c>
      <c r="I90" s="206">
        <v>0</v>
      </c>
      <c r="J90" s="206">
        <v>0</v>
      </c>
      <c r="K90" s="206">
        <v>280.85000000000002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145</v>
      </c>
      <c r="H91" s="206">
        <v>0</v>
      </c>
      <c r="I91" s="206">
        <v>0</v>
      </c>
      <c r="J91" s="206">
        <v>0</v>
      </c>
      <c r="K91" s="206">
        <v>280.85000000000002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145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145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145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145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145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145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145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0.922045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3.2625000000000002</v>
      </c>
      <c r="H99" s="156">
        <f t="shared" si="0"/>
        <v>0.1125</v>
      </c>
      <c r="I99" s="156">
        <f t="shared" si="0"/>
        <v>0</v>
      </c>
      <c r="J99" s="156">
        <f t="shared" si="0"/>
        <v>0</v>
      </c>
      <c r="K99" s="156">
        <f t="shared" si="0"/>
        <v>6.8411924999999965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23.11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9.44</v>
      </c>
      <c r="M3" s="206">
        <v>2.76</v>
      </c>
      <c r="N3" s="206">
        <v>2.25</v>
      </c>
      <c r="O3" s="206">
        <v>3.18</v>
      </c>
      <c r="P3" s="206">
        <v>1.07</v>
      </c>
      <c r="Q3" s="206">
        <v>5.0199999999999996</v>
      </c>
      <c r="R3" s="206">
        <v>1.1200000000000001</v>
      </c>
      <c r="S3" s="206">
        <v>5.72</v>
      </c>
      <c r="T3" s="206">
        <v>0.56000000000000005</v>
      </c>
      <c r="U3" s="206">
        <v>2.27</v>
      </c>
      <c r="V3" s="206">
        <v>7.97</v>
      </c>
      <c r="W3" s="206">
        <v>0</v>
      </c>
      <c r="X3" s="206">
        <v>2.84</v>
      </c>
      <c r="Y3" s="206">
        <v>0</v>
      </c>
      <c r="Z3" s="206">
        <v>5.18</v>
      </c>
      <c r="AA3" s="206">
        <v>1.74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5.68</v>
      </c>
      <c r="AH3" s="206">
        <v>0</v>
      </c>
      <c r="AI3" s="206">
        <v>50.92</v>
      </c>
      <c r="AJ3" s="206">
        <v>0</v>
      </c>
      <c r="AK3" s="206">
        <v>17.649999999999999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23.11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9.44</v>
      </c>
      <c r="M4" s="206">
        <v>2.76</v>
      </c>
      <c r="N4" s="206">
        <v>2.25</v>
      </c>
      <c r="O4" s="206">
        <v>3.18</v>
      </c>
      <c r="P4" s="206">
        <v>1.07</v>
      </c>
      <c r="Q4" s="206">
        <v>5.0199999999999996</v>
      </c>
      <c r="R4" s="206">
        <v>10.86</v>
      </c>
      <c r="S4" s="206">
        <v>5.72</v>
      </c>
      <c r="T4" s="206">
        <v>0.56000000000000005</v>
      </c>
      <c r="U4" s="206">
        <v>2.27</v>
      </c>
      <c r="V4" s="206">
        <v>7.97</v>
      </c>
      <c r="W4" s="206">
        <v>0</v>
      </c>
      <c r="X4" s="206">
        <v>2.84</v>
      </c>
      <c r="Y4" s="206">
        <v>0</v>
      </c>
      <c r="Z4" s="206">
        <v>5.18</v>
      </c>
      <c r="AA4" s="206">
        <v>1.74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5.68</v>
      </c>
      <c r="AH4" s="206">
        <v>0</v>
      </c>
      <c r="AI4" s="206">
        <v>50.92</v>
      </c>
      <c r="AJ4" s="206">
        <v>0</v>
      </c>
      <c r="AK4" s="206">
        <v>17.649999999999999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23.11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9.44</v>
      </c>
      <c r="M5" s="206">
        <v>2.76</v>
      </c>
      <c r="N5" s="206">
        <v>2.25</v>
      </c>
      <c r="O5" s="206">
        <v>3.18</v>
      </c>
      <c r="P5" s="206">
        <v>1.07</v>
      </c>
      <c r="Q5" s="206">
        <v>5.0199999999999996</v>
      </c>
      <c r="R5" s="206">
        <v>13.3</v>
      </c>
      <c r="S5" s="206">
        <v>5.72</v>
      </c>
      <c r="T5" s="206">
        <v>0.56000000000000005</v>
      </c>
      <c r="U5" s="206">
        <v>2.27</v>
      </c>
      <c r="V5" s="206">
        <v>7.97</v>
      </c>
      <c r="W5" s="206">
        <v>15.6</v>
      </c>
      <c r="X5" s="206">
        <v>50.45</v>
      </c>
      <c r="Y5" s="206">
        <v>0</v>
      </c>
      <c r="Z5" s="206">
        <v>5.18</v>
      </c>
      <c r="AA5" s="206">
        <v>25.28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5.68</v>
      </c>
      <c r="AH5" s="206">
        <v>0</v>
      </c>
      <c r="AI5" s="206">
        <v>50.92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23.11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9.44</v>
      </c>
      <c r="M6" s="206">
        <v>2.76</v>
      </c>
      <c r="N6" s="206">
        <v>2.25</v>
      </c>
      <c r="O6" s="206">
        <v>3.18</v>
      </c>
      <c r="P6" s="206">
        <v>1.07</v>
      </c>
      <c r="Q6" s="206">
        <v>5.0199999999999996</v>
      </c>
      <c r="R6" s="206">
        <v>13.3</v>
      </c>
      <c r="S6" s="206">
        <v>5.72</v>
      </c>
      <c r="T6" s="206">
        <v>0.56000000000000005</v>
      </c>
      <c r="U6" s="206">
        <v>2.27</v>
      </c>
      <c r="V6" s="206">
        <v>7.97</v>
      </c>
      <c r="W6" s="206">
        <v>15.6</v>
      </c>
      <c r="X6" s="206">
        <v>50.45</v>
      </c>
      <c r="Y6" s="206">
        <v>0</v>
      </c>
      <c r="Z6" s="206">
        <v>5.18</v>
      </c>
      <c r="AA6" s="206">
        <v>25.28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5.68</v>
      </c>
      <c r="AH6" s="206">
        <v>0</v>
      </c>
      <c r="AI6" s="206">
        <v>50.92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23.11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9.44</v>
      </c>
      <c r="M7" s="206">
        <v>2.76</v>
      </c>
      <c r="N7" s="206">
        <v>2.25</v>
      </c>
      <c r="O7" s="206">
        <v>3.18</v>
      </c>
      <c r="P7" s="206">
        <v>1.07</v>
      </c>
      <c r="Q7" s="206">
        <v>4.5999999999999996</v>
      </c>
      <c r="R7" s="206">
        <v>13.3</v>
      </c>
      <c r="S7" s="206">
        <v>5.72</v>
      </c>
      <c r="T7" s="206">
        <v>0.56000000000000005</v>
      </c>
      <c r="U7" s="206">
        <v>2.27</v>
      </c>
      <c r="V7" s="206">
        <v>7.97</v>
      </c>
      <c r="W7" s="206">
        <v>15.6</v>
      </c>
      <c r="X7" s="206">
        <v>50.45</v>
      </c>
      <c r="Y7" s="206">
        <v>0</v>
      </c>
      <c r="Z7" s="206">
        <v>41.4</v>
      </c>
      <c r="AA7" s="206">
        <v>25.28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5.68</v>
      </c>
      <c r="AH7" s="206">
        <v>0</v>
      </c>
      <c r="AI7" s="206">
        <v>50.92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23.11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9.44</v>
      </c>
      <c r="M8" s="206">
        <v>2.76</v>
      </c>
      <c r="N8" s="206">
        <v>2.25</v>
      </c>
      <c r="O8" s="206">
        <v>3.18</v>
      </c>
      <c r="P8" s="206">
        <v>1.07</v>
      </c>
      <c r="Q8" s="206">
        <v>4.5999999999999996</v>
      </c>
      <c r="R8" s="206">
        <v>13.3</v>
      </c>
      <c r="S8" s="206">
        <v>5.72</v>
      </c>
      <c r="T8" s="206">
        <v>0.56000000000000005</v>
      </c>
      <c r="U8" s="206">
        <v>2.27</v>
      </c>
      <c r="V8" s="206">
        <v>7.97</v>
      </c>
      <c r="W8" s="206">
        <v>15.6</v>
      </c>
      <c r="X8" s="206">
        <v>50.45</v>
      </c>
      <c r="Y8" s="206">
        <v>0</v>
      </c>
      <c r="Z8" s="206">
        <v>41.4</v>
      </c>
      <c r="AA8" s="206">
        <v>25.28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5.68</v>
      </c>
      <c r="AH8" s="206">
        <v>0</v>
      </c>
      <c r="AI8" s="206">
        <v>50.92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23.11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9.01</v>
      </c>
      <c r="M9" s="206">
        <v>2.76</v>
      </c>
      <c r="N9" s="206">
        <v>2.25</v>
      </c>
      <c r="O9" s="206">
        <v>3.18</v>
      </c>
      <c r="P9" s="206">
        <v>1.07</v>
      </c>
      <c r="Q9" s="206">
        <v>3.55</v>
      </c>
      <c r="R9" s="206">
        <v>10.59</v>
      </c>
      <c r="S9" s="206">
        <v>5.72</v>
      </c>
      <c r="T9" s="206">
        <v>0.56000000000000005</v>
      </c>
      <c r="U9" s="206">
        <v>2.27</v>
      </c>
      <c r="V9" s="206">
        <v>7.97</v>
      </c>
      <c r="W9" s="206">
        <v>15.6</v>
      </c>
      <c r="X9" s="206">
        <v>50.45</v>
      </c>
      <c r="Y9" s="206">
        <v>0</v>
      </c>
      <c r="Z9" s="206">
        <v>65.31</v>
      </c>
      <c r="AA9" s="206">
        <v>25.28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5.68</v>
      </c>
      <c r="AH9" s="206">
        <v>0</v>
      </c>
      <c r="AI9" s="206">
        <v>50.92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23.11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9.01</v>
      </c>
      <c r="M10" s="206">
        <v>2.76</v>
      </c>
      <c r="N10" s="206">
        <v>2.25</v>
      </c>
      <c r="O10" s="206">
        <v>3.18</v>
      </c>
      <c r="P10" s="206">
        <v>1.07</v>
      </c>
      <c r="Q10" s="206">
        <v>2.06</v>
      </c>
      <c r="R10" s="206">
        <v>10.59</v>
      </c>
      <c r="S10" s="206">
        <v>5.72</v>
      </c>
      <c r="T10" s="206">
        <v>0.56000000000000005</v>
      </c>
      <c r="U10" s="206">
        <v>2.27</v>
      </c>
      <c r="V10" s="206">
        <v>7.97</v>
      </c>
      <c r="W10" s="206">
        <v>15.6</v>
      </c>
      <c r="X10" s="206">
        <v>50.45</v>
      </c>
      <c r="Y10" s="206">
        <v>0</v>
      </c>
      <c r="Z10" s="206">
        <v>65.31</v>
      </c>
      <c r="AA10" s="206">
        <v>25.28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5.68</v>
      </c>
      <c r="AH10" s="206">
        <v>0</v>
      </c>
      <c r="AI10" s="206">
        <v>50.92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23.11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9.01</v>
      </c>
      <c r="M11" s="206">
        <v>2.76</v>
      </c>
      <c r="N11" s="206">
        <v>2.25</v>
      </c>
      <c r="O11" s="206">
        <v>3.18</v>
      </c>
      <c r="P11" s="206">
        <v>1.07</v>
      </c>
      <c r="Q11" s="206">
        <v>0.22</v>
      </c>
      <c r="R11" s="206">
        <v>9.4600000000000009</v>
      </c>
      <c r="S11" s="206">
        <v>5.72</v>
      </c>
      <c r="T11" s="206">
        <v>0.56000000000000005</v>
      </c>
      <c r="U11" s="206">
        <v>2.27</v>
      </c>
      <c r="V11" s="206">
        <v>7.97</v>
      </c>
      <c r="W11" s="206">
        <v>15.6</v>
      </c>
      <c r="X11" s="206">
        <v>50.45</v>
      </c>
      <c r="Y11" s="206">
        <v>0</v>
      </c>
      <c r="Z11" s="206">
        <v>65.31</v>
      </c>
      <c r="AA11" s="206">
        <v>25.28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5.68</v>
      </c>
      <c r="AH11" s="206">
        <v>0</v>
      </c>
      <c r="AI11" s="206">
        <v>50.92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23.11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9.01</v>
      </c>
      <c r="M12" s="206">
        <v>2.76</v>
      </c>
      <c r="N12" s="206">
        <v>2.25</v>
      </c>
      <c r="O12" s="206">
        <v>3.18</v>
      </c>
      <c r="P12" s="206">
        <v>1.07</v>
      </c>
      <c r="Q12" s="206">
        <v>0.22</v>
      </c>
      <c r="R12" s="206">
        <v>9.4600000000000009</v>
      </c>
      <c r="S12" s="206">
        <v>5.72</v>
      </c>
      <c r="T12" s="206">
        <v>0.56000000000000005</v>
      </c>
      <c r="U12" s="206">
        <v>2.27</v>
      </c>
      <c r="V12" s="206">
        <v>7.97</v>
      </c>
      <c r="W12" s="206">
        <v>15.6</v>
      </c>
      <c r="X12" s="206">
        <v>50.45</v>
      </c>
      <c r="Y12" s="206">
        <v>0</v>
      </c>
      <c r="Z12" s="206">
        <v>65.31</v>
      </c>
      <c r="AA12" s="206">
        <v>25.28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5.68</v>
      </c>
      <c r="AH12" s="206">
        <v>0</v>
      </c>
      <c r="AI12" s="206">
        <v>50.92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23.11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9.01</v>
      </c>
      <c r="M13" s="206">
        <v>2.76</v>
      </c>
      <c r="N13" s="206">
        <v>2.25</v>
      </c>
      <c r="O13" s="206">
        <v>3.18</v>
      </c>
      <c r="P13" s="206">
        <v>1.07</v>
      </c>
      <c r="Q13" s="206">
        <v>0.36</v>
      </c>
      <c r="R13" s="206">
        <v>9.4600000000000009</v>
      </c>
      <c r="S13" s="206">
        <v>5.72</v>
      </c>
      <c r="T13" s="206">
        <v>0.56000000000000005</v>
      </c>
      <c r="U13" s="206">
        <v>2.27</v>
      </c>
      <c r="V13" s="206">
        <v>7.97</v>
      </c>
      <c r="W13" s="206">
        <v>15.6</v>
      </c>
      <c r="X13" s="206">
        <v>50.45</v>
      </c>
      <c r="Y13" s="206">
        <v>0</v>
      </c>
      <c r="Z13" s="206">
        <v>65.31</v>
      </c>
      <c r="AA13" s="206">
        <v>25.28</v>
      </c>
      <c r="AB13" s="206">
        <v>0</v>
      </c>
      <c r="AC13" s="206">
        <v>19.73</v>
      </c>
      <c r="AD13" s="206">
        <v>0</v>
      </c>
      <c r="AE13" s="206">
        <v>0</v>
      </c>
      <c r="AF13" s="206">
        <v>0</v>
      </c>
      <c r="AG13" s="206">
        <v>5.68</v>
      </c>
      <c r="AH13" s="206">
        <v>0</v>
      </c>
      <c r="AI13" s="206">
        <v>50.92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23.11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9.01</v>
      </c>
      <c r="M14" s="206">
        <v>2.76</v>
      </c>
      <c r="N14" s="206">
        <v>2.25</v>
      </c>
      <c r="O14" s="206">
        <v>3.18</v>
      </c>
      <c r="P14" s="206">
        <v>1.07</v>
      </c>
      <c r="Q14" s="206">
        <v>1.1100000000000001</v>
      </c>
      <c r="R14" s="206">
        <v>9.4600000000000009</v>
      </c>
      <c r="S14" s="206">
        <v>5.72</v>
      </c>
      <c r="T14" s="206">
        <v>0.56000000000000005</v>
      </c>
      <c r="U14" s="206">
        <v>2.27</v>
      </c>
      <c r="V14" s="206">
        <v>7.97</v>
      </c>
      <c r="W14" s="206">
        <v>15.6</v>
      </c>
      <c r="X14" s="206">
        <v>50.45</v>
      </c>
      <c r="Y14" s="206">
        <v>0</v>
      </c>
      <c r="Z14" s="206">
        <v>65.31</v>
      </c>
      <c r="AA14" s="206">
        <v>25.28</v>
      </c>
      <c r="AB14" s="206">
        <v>0</v>
      </c>
      <c r="AC14" s="206">
        <v>19.73</v>
      </c>
      <c r="AD14" s="206">
        <v>0</v>
      </c>
      <c r="AE14" s="206">
        <v>0</v>
      </c>
      <c r="AF14" s="206">
        <v>0</v>
      </c>
      <c r="AG14" s="206">
        <v>5.68</v>
      </c>
      <c r="AH14" s="206">
        <v>0</v>
      </c>
      <c r="AI14" s="206">
        <v>50.92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23.11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9.01</v>
      </c>
      <c r="M15" s="206">
        <v>2.76</v>
      </c>
      <c r="N15" s="206">
        <v>2.25</v>
      </c>
      <c r="O15" s="206">
        <v>3.18</v>
      </c>
      <c r="P15" s="206">
        <v>0.35</v>
      </c>
      <c r="Q15" s="206">
        <v>1.74</v>
      </c>
      <c r="R15" s="206">
        <v>9.4600000000000009</v>
      </c>
      <c r="S15" s="206">
        <v>5.72</v>
      </c>
      <c r="T15" s="206">
        <v>0.56000000000000005</v>
      </c>
      <c r="U15" s="206">
        <v>2.27</v>
      </c>
      <c r="V15" s="206">
        <v>7.97</v>
      </c>
      <c r="W15" s="206">
        <v>15.6</v>
      </c>
      <c r="X15" s="206">
        <v>50.45</v>
      </c>
      <c r="Y15" s="206">
        <v>0</v>
      </c>
      <c r="Z15" s="206">
        <v>65.31</v>
      </c>
      <c r="AA15" s="206">
        <v>25.28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5.68</v>
      </c>
      <c r="AH15" s="206">
        <v>0</v>
      </c>
      <c r="AI15" s="206">
        <v>50.92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23.11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9.01</v>
      </c>
      <c r="M16" s="206">
        <v>2.76</v>
      </c>
      <c r="N16" s="206">
        <v>2.25</v>
      </c>
      <c r="O16" s="206">
        <v>3.18</v>
      </c>
      <c r="P16" s="206">
        <v>0.35</v>
      </c>
      <c r="Q16" s="206">
        <v>1.85</v>
      </c>
      <c r="R16" s="206">
        <v>9.4600000000000009</v>
      </c>
      <c r="S16" s="206">
        <v>5.72</v>
      </c>
      <c r="T16" s="206">
        <v>0.56000000000000005</v>
      </c>
      <c r="U16" s="206">
        <v>2.27</v>
      </c>
      <c r="V16" s="206">
        <v>7.97</v>
      </c>
      <c r="W16" s="206">
        <v>15.6</v>
      </c>
      <c r="X16" s="206">
        <v>50.45</v>
      </c>
      <c r="Y16" s="206">
        <v>0</v>
      </c>
      <c r="Z16" s="206">
        <v>65.31</v>
      </c>
      <c r="AA16" s="206">
        <v>25.28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5.68</v>
      </c>
      <c r="AH16" s="206">
        <v>0</v>
      </c>
      <c r="AI16" s="206">
        <v>50.92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23.11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9.01</v>
      </c>
      <c r="M17" s="206">
        <v>2.76</v>
      </c>
      <c r="N17" s="206">
        <v>2.25</v>
      </c>
      <c r="O17" s="206">
        <v>3.18</v>
      </c>
      <c r="P17" s="206">
        <v>0.23</v>
      </c>
      <c r="Q17" s="206">
        <v>1.85</v>
      </c>
      <c r="R17" s="206">
        <v>9.2799999999999994</v>
      </c>
      <c r="S17" s="206">
        <v>5.63</v>
      </c>
      <c r="T17" s="206">
        <v>0.56000000000000005</v>
      </c>
      <c r="U17" s="206">
        <v>2.27</v>
      </c>
      <c r="V17" s="206">
        <v>7.97</v>
      </c>
      <c r="W17" s="206">
        <v>15.6</v>
      </c>
      <c r="X17" s="206">
        <v>50.45</v>
      </c>
      <c r="Y17" s="206">
        <v>0</v>
      </c>
      <c r="Z17" s="206">
        <v>65.31</v>
      </c>
      <c r="AA17" s="206">
        <v>25.28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5.68</v>
      </c>
      <c r="AH17" s="206">
        <v>0</v>
      </c>
      <c r="AI17" s="206">
        <v>50.92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23.11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9.01</v>
      </c>
      <c r="M18" s="206">
        <v>2.76</v>
      </c>
      <c r="N18" s="206">
        <v>2.25</v>
      </c>
      <c r="O18" s="206">
        <v>3.18</v>
      </c>
      <c r="P18" s="206">
        <v>0.23</v>
      </c>
      <c r="Q18" s="206">
        <v>1.85</v>
      </c>
      <c r="R18" s="206">
        <v>9.2799999999999994</v>
      </c>
      <c r="S18" s="206">
        <v>5.63</v>
      </c>
      <c r="T18" s="206">
        <v>0.56000000000000005</v>
      </c>
      <c r="U18" s="206">
        <v>2.27</v>
      </c>
      <c r="V18" s="206">
        <v>7.97</v>
      </c>
      <c r="W18" s="206">
        <v>15.6</v>
      </c>
      <c r="X18" s="206">
        <v>50.45</v>
      </c>
      <c r="Y18" s="206">
        <v>0</v>
      </c>
      <c r="Z18" s="206">
        <v>65.31</v>
      </c>
      <c r="AA18" s="206">
        <v>25.28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5.68</v>
      </c>
      <c r="AH18" s="206">
        <v>0</v>
      </c>
      <c r="AI18" s="206">
        <v>50.92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23.11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9.01</v>
      </c>
      <c r="M19" s="206">
        <v>2.76</v>
      </c>
      <c r="N19" s="206">
        <v>2.25</v>
      </c>
      <c r="O19" s="206">
        <v>3.18</v>
      </c>
      <c r="P19" s="206">
        <v>0.23</v>
      </c>
      <c r="Q19" s="206">
        <v>1.85</v>
      </c>
      <c r="R19" s="206">
        <v>9.2799999999999994</v>
      </c>
      <c r="S19" s="206">
        <v>5.63</v>
      </c>
      <c r="T19" s="206">
        <v>0.56000000000000005</v>
      </c>
      <c r="U19" s="206">
        <v>2.16</v>
      </c>
      <c r="V19" s="206">
        <v>7.97</v>
      </c>
      <c r="W19" s="206">
        <v>15.6</v>
      </c>
      <c r="X19" s="206">
        <v>50.45</v>
      </c>
      <c r="Y19" s="206">
        <v>0</v>
      </c>
      <c r="Z19" s="206">
        <v>65.31</v>
      </c>
      <c r="AA19" s="206">
        <v>25.28</v>
      </c>
      <c r="AB19" s="206">
        <v>0</v>
      </c>
      <c r="AC19" s="206">
        <v>20.04</v>
      </c>
      <c r="AD19" s="206">
        <v>0</v>
      </c>
      <c r="AE19" s="206">
        <v>0</v>
      </c>
      <c r="AF19" s="206">
        <v>0</v>
      </c>
      <c r="AG19" s="206">
        <v>5.68</v>
      </c>
      <c r="AH19" s="206">
        <v>0</v>
      </c>
      <c r="AI19" s="206">
        <v>50.92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23.11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9.01</v>
      </c>
      <c r="M20" s="206">
        <v>2.76</v>
      </c>
      <c r="N20" s="206">
        <v>2.25</v>
      </c>
      <c r="O20" s="206">
        <v>3.18</v>
      </c>
      <c r="P20" s="206">
        <v>0.23</v>
      </c>
      <c r="Q20" s="206">
        <v>1.85</v>
      </c>
      <c r="R20" s="206">
        <v>9.2799999999999994</v>
      </c>
      <c r="S20" s="206">
        <v>5.63</v>
      </c>
      <c r="T20" s="206">
        <v>0.56000000000000005</v>
      </c>
      <c r="U20" s="206">
        <v>2.0499999999999998</v>
      </c>
      <c r="V20" s="206">
        <v>7.97</v>
      </c>
      <c r="W20" s="206">
        <v>15.6</v>
      </c>
      <c r="X20" s="206">
        <v>50.45</v>
      </c>
      <c r="Y20" s="206">
        <v>0</v>
      </c>
      <c r="Z20" s="206">
        <v>65.31</v>
      </c>
      <c r="AA20" s="206">
        <v>25.28</v>
      </c>
      <c r="AB20" s="206">
        <v>0</v>
      </c>
      <c r="AC20" s="206">
        <v>20.04</v>
      </c>
      <c r="AD20" s="206">
        <v>0</v>
      </c>
      <c r="AE20" s="206">
        <v>0</v>
      </c>
      <c r="AF20" s="206">
        <v>0</v>
      </c>
      <c r="AG20" s="206">
        <v>5.68</v>
      </c>
      <c r="AH20" s="206">
        <v>0</v>
      </c>
      <c r="AI20" s="206">
        <v>50.92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23.11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9.01</v>
      </c>
      <c r="M21" s="206">
        <v>2.76</v>
      </c>
      <c r="N21" s="206">
        <v>2.25</v>
      </c>
      <c r="O21" s="206">
        <v>3.18</v>
      </c>
      <c r="P21" s="206">
        <v>0.23</v>
      </c>
      <c r="Q21" s="206">
        <v>1.85</v>
      </c>
      <c r="R21" s="206">
        <v>10.31</v>
      </c>
      <c r="S21" s="206">
        <v>5.63</v>
      </c>
      <c r="T21" s="206">
        <v>0.56000000000000005</v>
      </c>
      <c r="U21" s="206">
        <v>1.82</v>
      </c>
      <c r="V21" s="206">
        <v>7.97</v>
      </c>
      <c r="W21" s="206">
        <v>13.61</v>
      </c>
      <c r="X21" s="206">
        <v>50.45</v>
      </c>
      <c r="Y21" s="206">
        <v>0</v>
      </c>
      <c r="Z21" s="206">
        <v>65.31</v>
      </c>
      <c r="AA21" s="206">
        <v>25.28</v>
      </c>
      <c r="AB21" s="206">
        <v>0</v>
      </c>
      <c r="AC21" s="206">
        <v>20.04</v>
      </c>
      <c r="AD21" s="206">
        <v>0</v>
      </c>
      <c r="AE21" s="206">
        <v>0</v>
      </c>
      <c r="AF21" s="206">
        <v>0</v>
      </c>
      <c r="AG21" s="206">
        <v>5.68</v>
      </c>
      <c r="AH21" s="206">
        <v>0</v>
      </c>
      <c r="AI21" s="206">
        <v>50.92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23.11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9.01</v>
      </c>
      <c r="M22" s="206">
        <v>2.76</v>
      </c>
      <c r="N22" s="206">
        <v>2.25</v>
      </c>
      <c r="O22" s="206">
        <v>3.18</v>
      </c>
      <c r="P22" s="206">
        <v>0.23</v>
      </c>
      <c r="Q22" s="206">
        <v>1.85</v>
      </c>
      <c r="R22" s="206">
        <v>10.31</v>
      </c>
      <c r="S22" s="206">
        <v>5.63</v>
      </c>
      <c r="T22" s="206">
        <v>0.56000000000000005</v>
      </c>
      <c r="U22" s="206">
        <v>1.82</v>
      </c>
      <c r="V22" s="206">
        <v>7.97</v>
      </c>
      <c r="W22" s="206">
        <v>13.08</v>
      </c>
      <c r="X22" s="206">
        <v>50.45</v>
      </c>
      <c r="Y22" s="206">
        <v>0</v>
      </c>
      <c r="Z22" s="206">
        <v>65.31</v>
      </c>
      <c r="AA22" s="206">
        <v>25.28</v>
      </c>
      <c r="AB22" s="206">
        <v>0</v>
      </c>
      <c r="AC22" s="206">
        <v>20.04</v>
      </c>
      <c r="AD22" s="206">
        <v>0</v>
      </c>
      <c r="AE22" s="206">
        <v>0</v>
      </c>
      <c r="AF22" s="206">
        <v>0</v>
      </c>
      <c r="AG22" s="206">
        <v>5.68</v>
      </c>
      <c r="AH22" s="206">
        <v>0</v>
      </c>
      <c r="AI22" s="206">
        <v>50.92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23.11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253.05</v>
      </c>
      <c r="L23" s="206">
        <v>9.01</v>
      </c>
      <c r="M23" s="206">
        <v>2.76</v>
      </c>
      <c r="N23" s="206">
        <v>2.25</v>
      </c>
      <c r="O23" s="206">
        <v>3.18</v>
      </c>
      <c r="P23" s="206">
        <v>0.23</v>
      </c>
      <c r="Q23" s="206">
        <v>1.89</v>
      </c>
      <c r="R23" s="206">
        <v>14.5</v>
      </c>
      <c r="S23" s="206">
        <v>6.66</v>
      </c>
      <c r="T23" s="206">
        <v>0.56000000000000005</v>
      </c>
      <c r="U23" s="206">
        <v>1.82</v>
      </c>
      <c r="V23" s="206">
        <v>7.97</v>
      </c>
      <c r="W23" s="206">
        <v>13.08</v>
      </c>
      <c r="X23" s="206">
        <v>50.45</v>
      </c>
      <c r="Y23" s="206">
        <v>0</v>
      </c>
      <c r="Z23" s="206">
        <v>31.05</v>
      </c>
      <c r="AA23" s="206">
        <v>25.28</v>
      </c>
      <c r="AB23" s="206">
        <v>0</v>
      </c>
      <c r="AC23" s="206">
        <v>20.04</v>
      </c>
      <c r="AD23" s="206">
        <v>0</v>
      </c>
      <c r="AE23" s="206">
        <v>0</v>
      </c>
      <c r="AF23" s="206">
        <v>0</v>
      </c>
      <c r="AG23" s="206">
        <v>5.68</v>
      </c>
      <c r="AH23" s="206">
        <v>0</v>
      </c>
      <c r="AI23" s="206">
        <v>50.92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23.11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253.05</v>
      </c>
      <c r="L24" s="206">
        <v>9.01</v>
      </c>
      <c r="M24" s="206">
        <v>2.76</v>
      </c>
      <c r="N24" s="206">
        <v>2.25</v>
      </c>
      <c r="O24" s="206">
        <v>3.18</v>
      </c>
      <c r="P24" s="206">
        <v>0.23</v>
      </c>
      <c r="Q24" s="206">
        <v>1.6</v>
      </c>
      <c r="R24" s="206">
        <v>14.81</v>
      </c>
      <c r="S24" s="206">
        <v>6.92</v>
      </c>
      <c r="T24" s="206">
        <v>0.56000000000000005</v>
      </c>
      <c r="U24" s="206">
        <v>1.82</v>
      </c>
      <c r="V24" s="206">
        <v>7.97</v>
      </c>
      <c r="W24" s="206">
        <v>12.58</v>
      </c>
      <c r="X24" s="206">
        <v>7.16</v>
      </c>
      <c r="Y24" s="206">
        <v>0</v>
      </c>
      <c r="Z24" s="206">
        <v>18.559999999999999</v>
      </c>
      <c r="AA24" s="206">
        <v>25.28</v>
      </c>
      <c r="AB24" s="206">
        <v>0</v>
      </c>
      <c r="AC24" s="206">
        <v>20.04</v>
      </c>
      <c r="AD24" s="206">
        <v>0</v>
      </c>
      <c r="AE24" s="206">
        <v>0</v>
      </c>
      <c r="AF24" s="206">
        <v>0</v>
      </c>
      <c r="AG24" s="206">
        <v>5.68</v>
      </c>
      <c r="AH24" s="206">
        <v>0</v>
      </c>
      <c r="AI24" s="206">
        <v>50.92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23.11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205.25</v>
      </c>
      <c r="L25" s="206">
        <v>9.01</v>
      </c>
      <c r="M25" s="206">
        <v>2.76</v>
      </c>
      <c r="N25" s="206">
        <v>2.25</v>
      </c>
      <c r="O25" s="206">
        <v>3.18</v>
      </c>
      <c r="P25" s="206">
        <v>0.23</v>
      </c>
      <c r="Q25" s="206">
        <v>0.13</v>
      </c>
      <c r="R25" s="206">
        <v>3.29</v>
      </c>
      <c r="S25" s="206">
        <v>1.1200000000000001</v>
      </c>
      <c r="T25" s="206">
        <v>0.56000000000000005</v>
      </c>
      <c r="U25" s="206">
        <v>1.82</v>
      </c>
      <c r="V25" s="206">
        <v>1.45</v>
      </c>
      <c r="W25" s="206">
        <v>0</v>
      </c>
      <c r="X25" s="206">
        <v>2.84</v>
      </c>
      <c r="Y25" s="206">
        <v>0</v>
      </c>
      <c r="Z25" s="206">
        <v>5.18</v>
      </c>
      <c r="AA25" s="206">
        <v>1.74</v>
      </c>
      <c r="AB25" s="206">
        <v>0</v>
      </c>
      <c r="AC25" s="206">
        <v>20.04</v>
      </c>
      <c r="AD25" s="206">
        <v>0</v>
      </c>
      <c r="AE25" s="206">
        <v>0</v>
      </c>
      <c r="AF25" s="206">
        <v>0</v>
      </c>
      <c r="AG25" s="206">
        <v>5.68</v>
      </c>
      <c r="AH25" s="206">
        <v>0</v>
      </c>
      <c r="AI25" s="206">
        <v>50.92</v>
      </c>
      <c r="AJ25" s="206">
        <v>0</v>
      </c>
      <c r="AK25" s="206">
        <v>17.649999999999999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23.11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127.84</v>
      </c>
      <c r="L26" s="206">
        <v>9.01</v>
      </c>
      <c r="M26" s="206">
        <v>2.76</v>
      </c>
      <c r="N26" s="206">
        <v>2.25</v>
      </c>
      <c r="O26" s="206">
        <v>3.18</v>
      </c>
      <c r="P26" s="206">
        <v>0.23</v>
      </c>
      <c r="Q26" s="206">
        <v>0.13</v>
      </c>
      <c r="R26" s="206">
        <v>0.8</v>
      </c>
      <c r="S26" s="206">
        <v>0.5</v>
      </c>
      <c r="T26" s="206">
        <v>0.56000000000000005</v>
      </c>
      <c r="U26" s="206">
        <v>1.82</v>
      </c>
      <c r="V26" s="206">
        <v>0.35</v>
      </c>
      <c r="W26" s="206">
        <v>0</v>
      </c>
      <c r="X26" s="206">
        <v>2.84</v>
      </c>
      <c r="Y26" s="206">
        <v>0</v>
      </c>
      <c r="Z26" s="206">
        <v>5.18</v>
      </c>
      <c r="AA26" s="206">
        <v>1.74</v>
      </c>
      <c r="AB26" s="206">
        <v>0</v>
      </c>
      <c r="AC26" s="206">
        <v>20.04</v>
      </c>
      <c r="AD26" s="206">
        <v>0</v>
      </c>
      <c r="AE26" s="206">
        <v>0</v>
      </c>
      <c r="AF26" s="206">
        <v>0</v>
      </c>
      <c r="AG26" s="206">
        <v>5.68</v>
      </c>
      <c r="AH26" s="206">
        <v>0</v>
      </c>
      <c r="AI26" s="206">
        <v>50.92</v>
      </c>
      <c r="AJ26" s="206">
        <v>0</v>
      </c>
      <c r="AK26" s="206">
        <v>17.649999999999999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42.43</v>
      </c>
      <c r="J27" s="206">
        <v>0.49</v>
      </c>
      <c r="K27" s="206">
        <v>22.45</v>
      </c>
      <c r="L27" s="206">
        <v>9.01</v>
      </c>
      <c r="M27" s="206">
        <v>2.76</v>
      </c>
      <c r="N27" s="206">
        <v>2.25</v>
      </c>
      <c r="O27" s="206">
        <v>3.18</v>
      </c>
      <c r="P27" s="206">
        <v>0.23</v>
      </c>
      <c r="Q27" s="206">
        <v>0.13</v>
      </c>
      <c r="R27" s="206">
        <v>0.8</v>
      </c>
      <c r="S27" s="206">
        <v>0.5</v>
      </c>
      <c r="T27" s="206">
        <v>0.56000000000000005</v>
      </c>
      <c r="U27" s="206">
        <v>1.82</v>
      </c>
      <c r="V27" s="206">
        <v>0.35</v>
      </c>
      <c r="W27" s="206">
        <v>0.79</v>
      </c>
      <c r="X27" s="206">
        <v>3.99</v>
      </c>
      <c r="Y27" s="206">
        <v>0</v>
      </c>
      <c r="Z27" s="206">
        <v>5.18</v>
      </c>
      <c r="AA27" s="206">
        <v>1.74</v>
      </c>
      <c r="AB27" s="206">
        <v>0</v>
      </c>
      <c r="AC27" s="206">
        <v>20.04</v>
      </c>
      <c r="AD27" s="206">
        <v>0</v>
      </c>
      <c r="AE27" s="206">
        <v>0</v>
      </c>
      <c r="AF27" s="206">
        <v>0</v>
      </c>
      <c r="AG27" s="206">
        <v>5.68</v>
      </c>
      <c r="AH27" s="206">
        <v>0</v>
      </c>
      <c r="AI27" s="206">
        <v>50.92</v>
      </c>
      <c r="AJ27" s="206">
        <v>0</v>
      </c>
      <c r="AK27" s="206">
        <v>21.02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42.43</v>
      </c>
      <c r="J28" s="206">
        <v>0.49</v>
      </c>
      <c r="K28" s="206">
        <v>22.45</v>
      </c>
      <c r="L28" s="206">
        <v>0.33</v>
      </c>
      <c r="M28" s="206">
        <v>2.76</v>
      </c>
      <c r="N28" s="206">
        <v>2.25</v>
      </c>
      <c r="O28" s="206">
        <v>3.18</v>
      </c>
      <c r="P28" s="206">
        <v>0.23</v>
      </c>
      <c r="Q28" s="206">
        <v>0.13</v>
      </c>
      <c r="R28" s="206">
        <v>0.8</v>
      </c>
      <c r="S28" s="206">
        <v>0.5</v>
      </c>
      <c r="T28" s="206">
        <v>0.56000000000000005</v>
      </c>
      <c r="U28" s="206">
        <v>1.82</v>
      </c>
      <c r="V28" s="206">
        <v>0.35</v>
      </c>
      <c r="W28" s="206">
        <v>0.79</v>
      </c>
      <c r="X28" s="206">
        <v>2.85</v>
      </c>
      <c r="Y28" s="206">
        <v>0</v>
      </c>
      <c r="Z28" s="206">
        <v>5.18</v>
      </c>
      <c r="AA28" s="206">
        <v>1.74</v>
      </c>
      <c r="AB28" s="206">
        <v>0</v>
      </c>
      <c r="AC28" s="206">
        <v>20.04</v>
      </c>
      <c r="AD28" s="206">
        <v>0</v>
      </c>
      <c r="AE28" s="206">
        <v>0</v>
      </c>
      <c r="AF28" s="206">
        <v>0</v>
      </c>
      <c r="AG28" s="206">
        <v>5.68</v>
      </c>
      <c r="AH28" s="206">
        <v>0</v>
      </c>
      <c r="AI28" s="206">
        <v>50.92</v>
      </c>
      <c r="AJ28" s="206">
        <v>0</v>
      </c>
      <c r="AK28" s="206">
        <v>21.02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42.43</v>
      </c>
      <c r="J29" s="206">
        <v>0.49</v>
      </c>
      <c r="K29" s="206">
        <v>22.45</v>
      </c>
      <c r="L29" s="206">
        <v>0.34</v>
      </c>
      <c r="M29" s="206">
        <v>2.76</v>
      </c>
      <c r="N29" s="206">
        <v>2.25</v>
      </c>
      <c r="O29" s="206">
        <v>3.18</v>
      </c>
      <c r="P29" s="206">
        <v>0.23</v>
      </c>
      <c r="Q29" s="206">
        <v>0.13</v>
      </c>
      <c r="R29" s="206">
        <v>0.8</v>
      </c>
      <c r="S29" s="206">
        <v>0.5</v>
      </c>
      <c r="T29" s="206">
        <v>0.56000000000000005</v>
      </c>
      <c r="U29" s="206">
        <v>1.79</v>
      </c>
      <c r="V29" s="206">
        <v>0.35</v>
      </c>
      <c r="W29" s="206">
        <v>0.79</v>
      </c>
      <c r="X29" s="206">
        <v>2.85</v>
      </c>
      <c r="Y29" s="206">
        <v>0</v>
      </c>
      <c r="Z29" s="206">
        <v>5.18</v>
      </c>
      <c r="AA29" s="206">
        <v>1.74</v>
      </c>
      <c r="AB29" s="206">
        <v>0</v>
      </c>
      <c r="AC29" s="206">
        <v>20.04</v>
      </c>
      <c r="AD29" s="206">
        <v>0</v>
      </c>
      <c r="AE29" s="206">
        <v>0</v>
      </c>
      <c r="AF29" s="206">
        <v>0</v>
      </c>
      <c r="AG29" s="206">
        <v>5.68</v>
      </c>
      <c r="AH29" s="206">
        <v>0</v>
      </c>
      <c r="AI29" s="206">
        <v>50.92</v>
      </c>
      <c r="AJ29" s="206">
        <v>0</v>
      </c>
      <c r="AK29" s="206">
        <v>21.02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42.43</v>
      </c>
      <c r="J30" s="206">
        <v>0.49</v>
      </c>
      <c r="K30" s="206">
        <v>22.45</v>
      </c>
      <c r="L30" s="206">
        <v>0.4</v>
      </c>
      <c r="M30" s="206">
        <v>2.76</v>
      </c>
      <c r="N30" s="206">
        <v>2.25</v>
      </c>
      <c r="O30" s="206">
        <v>3.18</v>
      </c>
      <c r="P30" s="206">
        <v>0.23</v>
      </c>
      <c r="Q30" s="206">
        <v>0.13</v>
      </c>
      <c r="R30" s="206">
        <v>0.8</v>
      </c>
      <c r="S30" s="206">
        <v>0.5</v>
      </c>
      <c r="T30" s="206">
        <v>0.56000000000000005</v>
      </c>
      <c r="U30" s="206">
        <v>1.79</v>
      </c>
      <c r="V30" s="206">
        <v>0.35</v>
      </c>
      <c r="W30" s="206">
        <v>0.79</v>
      </c>
      <c r="X30" s="206">
        <v>2.85</v>
      </c>
      <c r="Y30" s="206">
        <v>0</v>
      </c>
      <c r="Z30" s="206">
        <v>5.18</v>
      </c>
      <c r="AA30" s="206">
        <v>1.74</v>
      </c>
      <c r="AB30" s="206">
        <v>0</v>
      </c>
      <c r="AC30" s="206">
        <v>20.04</v>
      </c>
      <c r="AD30" s="206">
        <v>0</v>
      </c>
      <c r="AE30" s="206">
        <v>0</v>
      </c>
      <c r="AF30" s="206">
        <v>0</v>
      </c>
      <c r="AG30" s="206">
        <v>5.68</v>
      </c>
      <c r="AH30" s="206">
        <v>0</v>
      </c>
      <c r="AI30" s="206">
        <v>50.92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22.45</v>
      </c>
      <c r="L31" s="206">
        <v>0.4</v>
      </c>
      <c r="M31" s="206">
        <v>2.76</v>
      </c>
      <c r="N31" s="206">
        <v>2.25</v>
      </c>
      <c r="O31" s="206">
        <v>3.18</v>
      </c>
      <c r="P31" s="206">
        <v>0.23</v>
      </c>
      <c r="Q31" s="206">
        <v>0.13</v>
      </c>
      <c r="R31" s="206">
        <v>0.8</v>
      </c>
      <c r="S31" s="206">
        <v>0.5</v>
      </c>
      <c r="T31" s="206">
        <v>0.56000000000000005</v>
      </c>
      <c r="U31" s="206">
        <v>1.79</v>
      </c>
      <c r="V31" s="206">
        <v>0.35</v>
      </c>
      <c r="W31" s="206">
        <v>0.82</v>
      </c>
      <c r="X31" s="206">
        <v>2.85</v>
      </c>
      <c r="Y31" s="206">
        <v>0</v>
      </c>
      <c r="Z31" s="206">
        <v>5.18</v>
      </c>
      <c r="AA31" s="206">
        <v>1.74</v>
      </c>
      <c r="AB31" s="206">
        <v>0</v>
      </c>
      <c r="AC31" s="206">
        <v>20.04</v>
      </c>
      <c r="AD31" s="206">
        <v>0</v>
      </c>
      <c r="AE31" s="206">
        <v>0</v>
      </c>
      <c r="AF31" s="206">
        <v>0</v>
      </c>
      <c r="AG31" s="206">
        <v>5.68</v>
      </c>
      <c r="AH31" s="206">
        <v>0</v>
      </c>
      <c r="AI31" s="206">
        <v>50.92</v>
      </c>
      <c r="AJ31" s="206">
        <v>0</v>
      </c>
      <c r="AK31" s="206">
        <v>-39.96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22.45</v>
      </c>
      <c r="L32" s="206">
        <v>0.4</v>
      </c>
      <c r="M32" s="206">
        <v>2.76</v>
      </c>
      <c r="N32" s="206">
        <v>2.25</v>
      </c>
      <c r="O32" s="206">
        <v>3.18</v>
      </c>
      <c r="P32" s="206">
        <v>0.23</v>
      </c>
      <c r="Q32" s="206">
        <v>0.13</v>
      </c>
      <c r="R32" s="206">
        <v>0.8</v>
      </c>
      <c r="S32" s="206">
        <v>0.5</v>
      </c>
      <c r="T32" s="206">
        <v>0.56000000000000005</v>
      </c>
      <c r="U32" s="206">
        <v>1.79</v>
      </c>
      <c r="V32" s="206">
        <v>0.35</v>
      </c>
      <c r="W32" s="206">
        <v>0.82</v>
      </c>
      <c r="X32" s="206">
        <v>2.85</v>
      </c>
      <c r="Y32" s="206">
        <v>0</v>
      </c>
      <c r="Z32" s="206">
        <v>5.18</v>
      </c>
      <c r="AA32" s="206">
        <v>1.74</v>
      </c>
      <c r="AB32" s="206">
        <v>0</v>
      </c>
      <c r="AC32" s="206">
        <v>20.21</v>
      </c>
      <c r="AD32" s="206">
        <v>0</v>
      </c>
      <c r="AE32" s="206">
        <v>0</v>
      </c>
      <c r="AF32" s="206">
        <v>0</v>
      </c>
      <c r="AG32" s="206">
        <v>5.68</v>
      </c>
      <c r="AH32" s="206">
        <v>0</v>
      </c>
      <c r="AI32" s="206">
        <v>50.92</v>
      </c>
      <c r="AJ32" s="206">
        <v>0</v>
      </c>
      <c r="AK32" s="206">
        <v>-39.96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22.45</v>
      </c>
      <c r="L33" s="206">
        <v>0.4</v>
      </c>
      <c r="M33" s="206">
        <v>2.76</v>
      </c>
      <c r="N33" s="206">
        <v>2.25</v>
      </c>
      <c r="O33" s="206">
        <v>3.18</v>
      </c>
      <c r="P33" s="206">
        <v>0.23</v>
      </c>
      <c r="Q33" s="206">
        <v>0.13</v>
      </c>
      <c r="R33" s="206">
        <v>0.8</v>
      </c>
      <c r="S33" s="206">
        <v>0.5</v>
      </c>
      <c r="T33" s="206">
        <v>0.56000000000000005</v>
      </c>
      <c r="U33" s="206">
        <v>1.79</v>
      </c>
      <c r="V33" s="206">
        <v>0.35</v>
      </c>
      <c r="W33" s="206">
        <v>0.82</v>
      </c>
      <c r="X33" s="206">
        <v>2.85</v>
      </c>
      <c r="Y33" s="206">
        <v>0</v>
      </c>
      <c r="Z33" s="206">
        <v>5.18</v>
      </c>
      <c r="AA33" s="206">
        <v>1.74</v>
      </c>
      <c r="AB33" s="206">
        <v>0</v>
      </c>
      <c r="AC33" s="206">
        <v>20.21</v>
      </c>
      <c r="AD33" s="206">
        <v>0</v>
      </c>
      <c r="AE33" s="206">
        <v>0</v>
      </c>
      <c r="AF33" s="206">
        <v>0</v>
      </c>
      <c r="AG33" s="206">
        <v>5.68</v>
      </c>
      <c r="AH33" s="206">
        <v>0</v>
      </c>
      <c r="AI33" s="206">
        <v>50.92</v>
      </c>
      <c r="AJ33" s="206">
        <v>0</v>
      </c>
      <c r="AK33" s="206">
        <v>-39.96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22.45</v>
      </c>
      <c r="L34" s="206">
        <v>0.4</v>
      </c>
      <c r="M34" s="206">
        <v>2.76</v>
      </c>
      <c r="N34" s="206">
        <v>2.25</v>
      </c>
      <c r="O34" s="206">
        <v>3.18</v>
      </c>
      <c r="P34" s="206">
        <v>0.23</v>
      </c>
      <c r="Q34" s="206">
        <v>0.13</v>
      </c>
      <c r="R34" s="206">
        <v>0.8</v>
      </c>
      <c r="S34" s="206">
        <v>0.5</v>
      </c>
      <c r="T34" s="206">
        <v>0.56000000000000005</v>
      </c>
      <c r="U34" s="206">
        <v>1.79</v>
      </c>
      <c r="V34" s="206">
        <v>0.35</v>
      </c>
      <c r="W34" s="206">
        <v>0.82</v>
      </c>
      <c r="X34" s="206">
        <v>2.85</v>
      </c>
      <c r="Y34" s="206">
        <v>0</v>
      </c>
      <c r="Z34" s="206">
        <v>5.18</v>
      </c>
      <c r="AA34" s="206">
        <v>1.74</v>
      </c>
      <c r="AB34" s="206">
        <v>0</v>
      </c>
      <c r="AC34" s="206">
        <v>20.21</v>
      </c>
      <c r="AD34" s="206">
        <v>0</v>
      </c>
      <c r="AE34" s="206">
        <v>0</v>
      </c>
      <c r="AF34" s="206">
        <v>0</v>
      </c>
      <c r="AG34" s="206">
        <v>5.68</v>
      </c>
      <c r="AH34" s="206">
        <v>0</v>
      </c>
      <c r="AI34" s="206">
        <v>50.92</v>
      </c>
      <c r="AJ34" s="206">
        <v>0</v>
      </c>
      <c r="AK34" s="206">
        <v>-39.96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0</v>
      </c>
      <c r="H35" s="206">
        <v>0</v>
      </c>
      <c r="I35" s="206">
        <v>41.94</v>
      </c>
      <c r="J35" s="206">
        <v>0.49</v>
      </c>
      <c r="K35" s="206">
        <v>22.45</v>
      </c>
      <c r="L35" s="206">
        <v>0.4</v>
      </c>
      <c r="M35" s="206">
        <v>2.76</v>
      </c>
      <c r="N35" s="206">
        <v>2.25</v>
      </c>
      <c r="O35" s="206">
        <v>3.18</v>
      </c>
      <c r="P35" s="206">
        <v>0.23</v>
      </c>
      <c r="Q35" s="206">
        <v>0.13</v>
      </c>
      <c r="R35" s="206">
        <v>0.8</v>
      </c>
      <c r="S35" s="206">
        <v>0.5</v>
      </c>
      <c r="T35" s="206">
        <v>0.56000000000000005</v>
      </c>
      <c r="U35" s="206">
        <v>1.79</v>
      </c>
      <c r="V35" s="206">
        <v>0.35</v>
      </c>
      <c r="W35" s="206">
        <v>0.82</v>
      </c>
      <c r="X35" s="206">
        <v>2.85</v>
      </c>
      <c r="Y35" s="206">
        <v>0</v>
      </c>
      <c r="Z35" s="206">
        <v>5.18</v>
      </c>
      <c r="AA35" s="206">
        <v>1.74</v>
      </c>
      <c r="AB35" s="206">
        <v>0</v>
      </c>
      <c r="AC35" s="206">
        <v>20.21</v>
      </c>
      <c r="AD35" s="206">
        <v>0</v>
      </c>
      <c r="AE35" s="206">
        <v>0</v>
      </c>
      <c r="AF35" s="206">
        <v>0</v>
      </c>
      <c r="AG35" s="206">
        <v>5.68</v>
      </c>
      <c r="AH35" s="206">
        <v>0</v>
      </c>
      <c r="AI35" s="206">
        <v>50.92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0</v>
      </c>
      <c r="H36" s="206">
        <v>0</v>
      </c>
      <c r="I36" s="206">
        <v>41.94</v>
      </c>
      <c r="J36" s="206">
        <v>0.49</v>
      </c>
      <c r="K36" s="206">
        <v>22.45</v>
      </c>
      <c r="L36" s="206">
        <v>0.4</v>
      </c>
      <c r="M36" s="206">
        <v>2.76</v>
      </c>
      <c r="N36" s="206">
        <v>2.25</v>
      </c>
      <c r="O36" s="206">
        <v>3.18</v>
      </c>
      <c r="P36" s="206">
        <v>0.23</v>
      </c>
      <c r="Q36" s="206">
        <v>0.13</v>
      </c>
      <c r="R36" s="206">
        <v>0.8</v>
      </c>
      <c r="S36" s="206">
        <v>0.5</v>
      </c>
      <c r="T36" s="206">
        <v>0.56000000000000005</v>
      </c>
      <c r="U36" s="206">
        <v>1.79</v>
      </c>
      <c r="V36" s="206">
        <v>0.35</v>
      </c>
      <c r="W36" s="206">
        <v>0.82</v>
      </c>
      <c r="X36" s="206">
        <v>2.85</v>
      </c>
      <c r="Y36" s="206">
        <v>0</v>
      </c>
      <c r="Z36" s="206">
        <v>5.18</v>
      </c>
      <c r="AA36" s="206">
        <v>1.74</v>
      </c>
      <c r="AB36" s="206">
        <v>0</v>
      </c>
      <c r="AC36" s="206">
        <v>20.21</v>
      </c>
      <c r="AD36" s="206">
        <v>0</v>
      </c>
      <c r="AE36" s="206">
        <v>0</v>
      </c>
      <c r="AF36" s="206">
        <v>0</v>
      </c>
      <c r="AG36" s="206">
        <v>5.68</v>
      </c>
      <c r="AH36" s="206">
        <v>0</v>
      </c>
      <c r="AI36" s="206">
        <v>50.92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0</v>
      </c>
      <c r="H37" s="206">
        <v>0</v>
      </c>
      <c r="I37" s="206">
        <v>41.94</v>
      </c>
      <c r="J37" s="206">
        <v>0.49</v>
      </c>
      <c r="K37" s="206">
        <v>22.45</v>
      </c>
      <c r="L37" s="206">
        <v>0.4</v>
      </c>
      <c r="M37" s="206">
        <v>2.76</v>
      </c>
      <c r="N37" s="206">
        <v>2.25</v>
      </c>
      <c r="O37" s="206">
        <v>3.18</v>
      </c>
      <c r="P37" s="206">
        <v>0.23</v>
      </c>
      <c r="Q37" s="206">
        <v>0.13</v>
      </c>
      <c r="R37" s="206">
        <v>0.8</v>
      </c>
      <c r="S37" s="206">
        <v>0.5</v>
      </c>
      <c r="T37" s="206">
        <v>0.56000000000000005</v>
      </c>
      <c r="U37" s="206">
        <v>1.79</v>
      </c>
      <c r="V37" s="206">
        <v>0.35</v>
      </c>
      <c r="W37" s="206">
        <v>0.82</v>
      </c>
      <c r="X37" s="206">
        <v>2.85</v>
      </c>
      <c r="Y37" s="206">
        <v>0</v>
      </c>
      <c r="Z37" s="206">
        <v>5.18</v>
      </c>
      <c r="AA37" s="206">
        <v>1.74</v>
      </c>
      <c r="AB37" s="206">
        <v>0</v>
      </c>
      <c r="AC37" s="206">
        <v>20.21</v>
      </c>
      <c r="AD37" s="206">
        <v>0</v>
      </c>
      <c r="AE37" s="206">
        <v>0</v>
      </c>
      <c r="AF37" s="206">
        <v>0</v>
      </c>
      <c r="AG37" s="206">
        <v>5.68</v>
      </c>
      <c r="AH37" s="206">
        <v>0</v>
      </c>
      <c r="AI37" s="206">
        <v>50.92</v>
      </c>
      <c r="AJ37" s="206">
        <v>0</v>
      </c>
      <c r="AK37" s="206">
        <v>-7.96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0</v>
      </c>
      <c r="H38" s="206">
        <v>0</v>
      </c>
      <c r="I38" s="206">
        <v>41.94</v>
      </c>
      <c r="J38" s="206">
        <v>0.49</v>
      </c>
      <c r="K38" s="206">
        <v>22.45</v>
      </c>
      <c r="L38" s="206">
        <v>0.4</v>
      </c>
      <c r="M38" s="206">
        <v>2.76</v>
      </c>
      <c r="N38" s="206">
        <v>2.25</v>
      </c>
      <c r="O38" s="206">
        <v>3.18</v>
      </c>
      <c r="P38" s="206">
        <v>0.23</v>
      </c>
      <c r="Q38" s="206">
        <v>0.13</v>
      </c>
      <c r="R38" s="206">
        <v>0.8</v>
      </c>
      <c r="S38" s="206">
        <v>0.5</v>
      </c>
      <c r="T38" s="206">
        <v>0.56000000000000005</v>
      </c>
      <c r="U38" s="206">
        <v>1.79</v>
      </c>
      <c r="V38" s="206">
        <v>0.35</v>
      </c>
      <c r="W38" s="206">
        <v>0.82</v>
      </c>
      <c r="X38" s="206">
        <v>2.85</v>
      </c>
      <c r="Y38" s="206">
        <v>0</v>
      </c>
      <c r="Z38" s="206">
        <v>5.18</v>
      </c>
      <c r="AA38" s="206">
        <v>1.74</v>
      </c>
      <c r="AB38" s="206">
        <v>0</v>
      </c>
      <c r="AC38" s="206">
        <v>20.21</v>
      </c>
      <c r="AD38" s="206">
        <v>0</v>
      </c>
      <c r="AE38" s="206">
        <v>0</v>
      </c>
      <c r="AF38" s="206">
        <v>0</v>
      </c>
      <c r="AG38" s="206">
        <v>5.68</v>
      </c>
      <c r="AH38" s="206">
        <v>0</v>
      </c>
      <c r="AI38" s="206">
        <v>50.92</v>
      </c>
      <c r="AJ38" s="206">
        <v>0</v>
      </c>
      <c r="AK38" s="206">
        <v>-7.96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0</v>
      </c>
      <c r="H39" s="206">
        <v>0</v>
      </c>
      <c r="I39" s="206">
        <v>41.94</v>
      </c>
      <c r="J39" s="206">
        <v>0.49</v>
      </c>
      <c r="K39" s="206">
        <v>22.45</v>
      </c>
      <c r="L39" s="206">
        <v>0.4</v>
      </c>
      <c r="M39" s="206">
        <v>2.76</v>
      </c>
      <c r="N39" s="206">
        <v>2.25</v>
      </c>
      <c r="O39" s="206">
        <v>3.18</v>
      </c>
      <c r="P39" s="206">
        <v>0.23</v>
      </c>
      <c r="Q39" s="206">
        <v>0.12</v>
      </c>
      <c r="R39" s="206">
        <v>0.8</v>
      </c>
      <c r="S39" s="206">
        <v>0.5</v>
      </c>
      <c r="T39" s="206">
        <v>0.56000000000000005</v>
      </c>
      <c r="U39" s="206">
        <v>1.79</v>
      </c>
      <c r="V39" s="206">
        <v>0.35</v>
      </c>
      <c r="W39" s="206">
        <v>0.82</v>
      </c>
      <c r="X39" s="206">
        <v>2.85</v>
      </c>
      <c r="Y39" s="206">
        <v>0</v>
      </c>
      <c r="Z39" s="206">
        <v>5.18</v>
      </c>
      <c r="AA39" s="206">
        <v>1.74</v>
      </c>
      <c r="AB39" s="206">
        <v>0</v>
      </c>
      <c r="AC39" s="206">
        <v>20.21</v>
      </c>
      <c r="AD39" s="206">
        <v>0</v>
      </c>
      <c r="AE39" s="206">
        <v>0</v>
      </c>
      <c r="AF39" s="206">
        <v>0</v>
      </c>
      <c r="AG39" s="206">
        <v>5.68</v>
      </c>
      <c r="AH39" s="206">
        <v>0</v>
      </c>
      <c r="AI39" s="206">
        <v>50.92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0</v>
      </c>
      <c r="H40" s="206">
        <v>0</v>
      </c>
      <c r="I40" s="206">
        <v>41.94</v>
      </c>
      <c r="J40" s="206">
        <v>0.49</v>
      </c>
      <c r="K40" s="206">
        <v>22.45</v>
      </c>
      <c r="L40" s="206">
        <v>0.4</v>
      </c>
      <c r="M40" s="206">
        <v>2.76</v>
      </c>
      <c r="N40" s="206">
        <v>2.25</v>
      </c>
      <c r="O40" s="206">
        <v>3.18</v>
      </c>
      <c r="P40" s="206">
        <v>0.23</v>
      </c>
      <c r="Q40" s="206">
        <v>0.12</v>
      </c>
      <c r="R40" s="206">
        <v>0.8</v>
      </c>
      <c r="S40" s="206">
        <v>0.5</v>
      </c>
      <c r="T40" s="206">
        <v>0.56000000000000005</v>
      </c>
      <c r="U40" s="206">
        <v>1.79</v>
      </c>
      <c r="V40" s="206">
        <v>0.35</v>
      </c>
      <c r="W40" s="206">
        <v>0.82</v>
      </c>
      <c r="X40" s="206">
        <v>2.85</v>
      </c>
      <c r="Y40" s="206">
        <v>0</v>
      </c>
      <c r="Z40" s="206">
        <v>5.18</v>
      </c>
      <c r="AA40" s="206">
        <v>1.74</v>
      </c>
      <c r="AB40" s="206">
        <v>0</v>
      </c>
      <c r="AC40" s="206">
        <v>20.21</v>
      </c>
      <c r="AD40" s="206">
        <v>0</v>
      </c>
      <c r="AE40" s="206">
        <v>0</v>
      </c>
      <c r="AF40" s="206">
        <v>0</v>
      </c>
      <c r="AG40" s="206">
        <v>5.68</v>
      </c>
      <c r="AH40" s="206">
        <v>0</v>
      </c>
      <c r="AI40" s="206">
        <v>50.92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0</v>
      </c>
      <c r="H41" s="206">
        <v>0</v>
      </c>
      <c r="I41" s="206">
        <v>41.94</v>
      </c>
      <c r="J41" s="206">
        <v>0.49</v>
      </c>
      <c r="K41" s="206">
        <v>22.45</v>
      </c>
      <c r="L41" s="206">
        <v>0.4</v>
      </c>
      <c r="M41" s="206">
        <v>2.76</v>
      </c>
      <c r="N41" s="206">
        <v>2.25</v>
      </c>
      <c r="O41" s="206">
        <v>3.18</v>
      </c>
      <c r="P41" s="206">
        <v>0.23</v>
      </c>
      <c r="Q41" s="206">
        <v>0.17</v>
      </c>
      <c r="R41" s="206">
        <v>0.8</v>
      </c>
      <c r="S41" s="206">
        <v>0.5</v>
      </c>
      <c r="T41" s="206">
        <v>0.56000000000000005</v>
      </c>
      <c r="U41" s="206">
        <v>1.79</v>
      </c>
      <c r="V41" s="206">
        <v>0.35</v>
      </c>
      <c r="W41" s="206">
        <v>0.82</v>
      </c>
      <c r="X41" s="206">
        <v>2.85</v>
      </c>
      <c r="Y41" s="206">
        <v>0</v>
      </c>
      <c r="Z41" s="206">
        <v>5.18</v>
      </c>
      <c r="AA41" s="206">
        <v>1.74</v>
      </c>
      <c r="AB41" s="206">
        <v>0</v>
      </c>
      <c r="AC41" s="206">
        <v>20.21</v>
      </c>
      <c r="AD41" s="206">
        <v>0</v>
      </c>
      <c r="AE41" s="206">
        <v>0</v>
      </c>
      <c r="AF41" s="206">
        <v>0</v>
      </c>
      <c r="AG41" s="206">
        <v>5.68</v>
      </c>
      <c r="AH41" s="206">
        <v>0</v>
      </c>
      <c r="AI41" s="206">
        <v>50.92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0</v>
      </c>
      <c r="H42" s="206">
        <v>0</v>
      </c>
      <c r="I42" s="206">
        <v>41.94</v>
      </c>
      <c r="J42" s="206">
        <v>0.49</v>
      </c>
      <c r="K42" s="206">
        <v>22.45</v>
      </c>
      <c r="L42" s="206">
        <v>0.4</v>
      </c>
      <c r="M42" s="206">
        <v>2.76</v>
      </c>
      <c r="N42" s="206">
        <v>2.25</v>
      </c>
      <c r="O42" s="206">
        <v>3.18</v>
      </c>
      <c r="P42" s="206">
        <v>0.23</v>
      </c>
      <c r="Q42" s="206">
        <v>0.17</v>
      </c>
      <c r="R42" s="206">
        <v>0.8</v>
      </c>
      <c r="S42" s="206">
        <v>0.5</v>
      </c>
      <c r="T42" s="206">
        <v>0.56000000000000005</v>
      </c>
      <c r="U42" s="206">
        <v>1.79</v>
      </c>
      <c r="V42" s="206">
        <v>0.35</v>
      </c>
      <c r="W42" s="206">
        <v>0.82</v>
      </c>
      <c r="X42" s="206">
        <v>2.85</v>
      </c>
      <c r="Y42" s="206">
        <v>0</v>
      </c>
      <c r="Z42" s="206">
        <v>5.18</v>
      </c>
      <c r="AA42" s="206">
        <v>1.74</v>
      </c>
      <c r="AB42" s="206">
        <v>0</v>
      </c>
      <c r="AC42" s="206">
        <v>20.21</v>
      </c>
      <c r="AD42" s="206">
        <v>0</v>
      </c>
      <c r="AE42" s="206">
        <v>0</v>
      </c>
      <c r="AF42" s="206">
        <v>0</v>
      </c>
      <c r="AG42" s="206">
        <v>5.68</v>
      </c>
      <c r="AH42" s="206">
        <v>0</v>
      </c>
      <c r="AI42" s="206">
        <v>50.92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0</v>
      </c>
      <c r="H43" s="206">
        <v>0</v>
      </c>
      <c r="I43" s="206">
        <v>41.94</v>
      </c>
      <c r="J43" s="206">
        <v>0.49</v>
      </c>
      <c r="K43" s="206">
        <v>22.45</v>
      </c>
      <c r="L43" s="206">
        <v>0.4</v>
      </c>
      <c r="M43" s="206">
        <v>2.76</v>
      </c>
      <c r="N43" s="206">
        <v>2.25</v>
      </c>
      <c r="O43" s="206">
        <v>3.18</v>
      </c>
      <c r="P43" s="206">
        <v>0.23</v>
      </c>
      <c r="Q43" s="206">
        <v>0.17</v>
      </c>
      <c r="R43" s="206">
        <v>0.8</v>
      </c>
      <c r="S43" s="206">
        <v>0.5</v>
      </c>
      <c r="T43" s="206">
        <v>0.56000000000000005</v>
      </c>
      <c r="U43" s="206">
        <v>1.84</v>
      </c>
      <c r="V43" s="206">
        <v>0.35</v>
      </c>
      <c r="W43" s="206">
        <v>0.82</v>
      </c>
      <c r="X43" s="206">
        <v>2.85</v>
      </c>
      <c r="Y43" s="206">
        <v>0</v>
      </c>
      <c r="Z43" s="206">
        <v>5.18</v>
      </c>
      <c r="AA43" s="206">
        <v>1.74</v>
      </c>
      <c r="AB43" s="206">
        <v>0</v>
      </c>
      <c r="AC43" s="206">
        <v>20.21</v>
      </c>
      <c r="AD43" s="206">
        <v>0</v>
      </c>
      <c r="AE43" s="206">
        <v>0</v>
      </c>
      <c r="AF43" s="206">
        <v>0</v>
      </c>
      <c r="AG43" s="206">
        <v>5.68</v>
      </c>
      <c r="AH43" s="206">
        <v>0</v>
      </c>
      <c r="AI43" s="206">
        <v>50.92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0</v>
      </c>
      <c r="H44" s="206">
        <v>0</v>
      </c>
      <c r="I44" s="206">
        <v>41.94</v>
      </c>
      <c r="J44" s="206">
        <v>0.49</v>
      </c>
      <c r="K44" s="206">
        <v>22.45</v>
      </c>
      <c r="L44" s="206">
        <v>0.4</v>
      </c>
      <c r="M44" s="206">
        <v>2.76</v>
      </c>
      <c r="N44" s="206">
        <v>2.25</v>
      </c>
      <c r="O44" s="206">
        <v>3.18</v>
      </c>
      <c r="P44" s="206">
        <v>0.23</v>
      </c>
      <c r="Q44" s="206">
        <v>0.17</v>
      </c>
      <c r="R44" s="206">
        <v>0.8</v>
      </c>
      <c r="S44" s="206">
        <v>0.5</v>
      </c>
      <c r="T44" s="206">
        <v>0.56000000000000005</v>
      </c>
      <c r="U44" s="206">
        <v>1.81</v>
      </c>
      <c r="V44" s="206">
        <v>0.35</v>
      </c>
      <c r="W44" s="206">
        <v>0.82</v>
      </c>
      <c r="X44" s="206">
        <v>2.85</v>
      </c>
      <c r="Y44" s="206">
        <v>0</v>
      </c>
      <c r="Z44" s="206">
        <v>5.18</v>
      </c>
      <c r="AA44" s="206">
        <v>1.74</v>
      </c>
      <c r="AB44" s="206">
        <v>0</v>
      </c>
      <c r="AC44" s="206">
        <v>20.21</v>
      </c>
      <c r="AD44" s="206">
        <v>0</v>
      </c>
      <c r="AE44" s="206">
        <v>0</v>
      </c>
      <c r="AF44" s="206">
        <v>0</v>
      </c>
      <c r="AG44" s="206">
        <v>5.68</v>
      </c>
      <c r="AH44" s="206">
        <v>0</v>
      </c>
      <c r="AI44" s="206">
        <v>50.92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0</v>
      </c>
      <c r="H45" s="206">
        <v>0</v>
      </c>
      <c r="I45" s="206">
        <v>41.94</v>
      </c>
      <c r="J45" s="206">
        <v>0.49</v>
      </c>
      <c r="K45" s="206">
        <v>22.45</v>
      </c>
      <c r="L45" s="206">
        <v>0.4</v>
      </c>
      <c r="M45" s="206">
        <v>2.76</v>
      </c>
      <c r="N45" s="206">
        <v>2.25</v>
      </c>
      <c r="O45" s="206">
        <v>3.18</v>
      </c>
      <c r="P45" s="206">
        <v>0.23</v>
      </c>
      <c r="Q45" s="206">
        <v>0.17</v>
      </c>
      <c r="R45" s="206">
        <v>0.8</v>
      </c>
      <c r="S45" s="206">
        <v>0.5</v>
      </c>
      <c r="T45" s="206">
        <v>0.56000000000000005</v>
      </c>
      <c r="U45" s="206">
        <v>1.81</v>
      </c>
      <c r="V45" s="206">
        <v>0.35</v>
      </c>
      <c r="W45" s="206">
        <v>0.82</v>
      </c>
      <c r="X45" s="206">
        <v>2.85</v>
      </c>
      <c r="Y45" s="206">
        <v>0</v>
      </c>
      <c r="Z45" s="206">
        <v>5.18</v>
      </c>
      <c r="AA45" s="206">
        <v>1.74</v>
      </c>
      <c r="AB45" s="206">
        <v>0</v>
      </c>
      <c r="AC45" s="206">
        <v>20.21</v>
      </c>
      <c r="AD45" s="206">
        <v>0</v>
      </c>
      <c r="AE45" s="206">
        <v>0</v>
      </c>
      <c r="AF45" s="206">
        <v>0</v>
      </c>
      <c r="AG45" s="206">
        <v>5.68</v>
      </c>
      <c r="AH45" s="206">
        <v>0</v>
      </c>
      <c r="AI45" s="206">
        <v>50.92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0</v>
      </c>
      <c r="H46" s="206">
        <v>0</v>
      </c>
      <c r="I46" s="206">
        <v>41.94</v>
      </c>
      <c r="J46" s="206">
        <v>0.49</v>
      </c>
      <c r="K46" s="206">
        <v>22.45</v>
      </c>
      <c r="L46" s="206">
        <v>0.4</v>
      </c>
      <c r="M46" s="206">
        <v>2.76</v>
      </c>
      <c r="N46" s="206">
        <v>2.25</v>
      </c>
      <c r="O46" s="206">
        <v>3.18</v>
      </c>
      <c r="P46" s="206">
        <v>0.23</v>
      </c>
      <c r="Q46" s="206">
        <v>0.17</v>
      </c>
      <c r="R46" s="206">
        <v>0.8</v>
      </c>
      <c r="S46" s="206">
        <v>0.5</v>
      </c>
      <c r="T46" s="206">
        <v>0.56000000000000005</v>
      </c>
      <c r="U46" s="206">
        <v>1.81</v>
      </c>
      <c r="V46" s="206">
        <v>0.35</v>
      </c>
      <c r="W46" s="206">
        <v>0.82</v>
      </c>
      <c r="X46" s="206">
        <v>2.85</v>
      </c>
      <c r="Y46" s="206">
        <v>0</v>
      </c>
      <c r="Z46" s="206">
        <v>5.18</v>
      </c>
      <c r="AA46" s="206">
        <v>1.74</v>
      </c>
      <c r="AB46" s="206">
        <v>0</v>
      </c>
      <c r="AC46" s="206">
        <v>20.21</v>
      </c>
      <c r="AD46" s="206">
        <v>0</v>
      </c>
      <c r="AE46" s="206">
        <v>0</v>
      </c>
      <c r="AF46" s="206">
        <v>0</v>
      </c>
      <c r="AG46" s="206">
        <v>5.68</v>
      </c>
      <c r="AH46" s="206">
        <v>0</v>
      </c>
      <c r="AI46" s="206">
        <v>50.92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0</v>
      </c>
      <c r="H47" s="206">
        <v>0</v>
      </c>
      <c r="I47" s="206">
        <v>41.94</v>
      </c>
      <c r="J47" s="206">
        <v>0.49</v>
      </c>
      <c r="K47" s="206">
        <v>22.45</v>
      </c>
      <c r="L47" s="206">
        <v>0.4</v>
      </c>
      <c r="M47" s="206">
        <v>2.76</v>
      </c>
      <c r="N47" s="206">
        <v>2.25</v>
      </c>
      <c r="O47" s="206">
        <v>3.18</v>
      </c>
      <c r="P47" s="206">
        <v>0.23</v>
      </c>
      <c r="Q47" s="206">
        <v>0.17</v>
      </c>
      <c r="R47" s="206">
        <v>0.8</v>
      </c>
      <c r="S47" s="206">
        <v>0.5</v>
      </c>
      <c r="T47" s="206">
        <v>0.56000000000000005</v>
      </c>
      <c r="U47" s="206">
        <v>1.81</v>
      </c>
      <c r="V47" s="206">
        <v>0.35</v>
      </c>
      <c r="W47" s="206">
        <v>0.82</v>
      </c>
      <c r="X47" s="206">
        <v>2.85</v>
      </c>
      <c r="Y47" s="206">
        <v>0</v>
      </c>
      <c r="Z47" s="206">
        <v>5.18</v>
      </c>
      <c r="AA47" s="206">
        <v>1.74</v>
      </c>
      <c r="AB47" s="206">
        <v>0</v>
      </c>
      <c r="AC47" s="206">
        <v>20.21</v>
      </c>
      <c r="AD47" s="206">
        <v>0</v>
      </c>
      <c r="AE47" s="206">
        <v>0</v>
      </c>
      <c r="AF47" s="206">
        <v>0</v>
      </c>
      <c r="AG47" s="206">
        <v>5.68</v>
      </c>
      <c r="AH47" s="206">
        <v>0</v>
      </c>
      <c r="AI47" s="206">
        <v>50.92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0</v>
      </c>
      <c r="H48" s="206">
        <v>0</v>
      </c>
      <c r="I48" s="206">
        <v>41.94</v>
      </c>
      <c r="J48" s="206">
        <v>0.49</v>
      </c>
      <c r="K48" s="206">
        <v>22.45</v>
      </c>
      <c r="L48" s="206">
        <v>0.4</v>
      </c>
      <c r="M48" s="206">
        <v>2.76</v>
      </c>
      <c r="N48" s="206">
        <v>2.25</v>
      </c>
      <c r="O48" s="206">
        <v>3.18</v>
      </c>
      <c r="P48" s="206">
        <v>0.23</v>
      </c>
      <c r="Q48" s="206">
        <v>0.17</v>
      </c>
      <c r="R48" s="206">
        <v>0.8</v>
      </c>
      <c r="S48" s="206">
        <v>0.5</v>
      </c>
      <c r="T48" s="206">
        <v>0.56000000000000005</v>
      </c>
      <c r="U48" s="206">
        <v>1.81</v>
      </c>
      <c r="V48" s="206">
        <v>0.35</v>
      </c>
      <c r="W48" s="206">
        <v>0.82</v>
      </c>
      <c r="X48" s="206">
        <v>2.85</v>
      </c>
      <c r="Y48" s="206">
        <v>0</v>
      </c>
      <c r="Z48" s="206">
        <v>5.18</v>
      </c>
      <c r="AA48" s="206">
        <v>1.74</v>
      </c>
      <c r="AB48" s="206">
        <v>0</v>
      </c>
      <c r="AC48" s="206">
        <v>20.21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50.92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0</v>
      </c>
      <c r="H49" s="206">
        <v>0</v>
      </c>
      <c r="I49" s="206">
        <v>41.94</v>
      </c>
      <c r="J49" s="206">
        <v>0.49</v>
      </c>
      <c r="K49" s="206">
        <v>43.9</v>
      </c>
      <c r="L49" s="206">
        <v>0.78</v>
      </c>
      <c r="M49" s="206">
        <v>2.76</v>
      </c>
      <c r="N49" s="206">
        <v>2.25</v>
      </c>
      <c r="O49" s="206">
        <v>6.21</v>
      </c>
      <c r="P49" s="206">
        <v>1.1599999999999999</v>
      </c>
      <c r="Q49" s="206">
        <v>0.36</v>
      </c>
      <c r="R49" s="206">
        <v>0.8</v>
      </c>
      <c r="S49" s="206">
        <v>0.5</v>
      </c>
      <c r="T49" s="206">
        <v>0.56000000000000005</v>
      </c>
      <c r="U49" s="206">
        <v>1.81</v>
      </c>
      <c r="V49" s="206">
        <v>0.35</v>
      </c>
      <c r="W49" s="206">
        <v>0.82</v>
      </c>
      <c r="X49" s="206">
        <v>2.85</v>
      </c>
      <c r="Y49" s="206">
        <v>0</v>
      </c>
      <c r="Z49" s="206">
        <v>5.18</v>
      </c>
      <c r="AA49" s="206">
        <v>1.74</v>
      </c>
      <c r="AB49" s="206">
        <v>0</v>
      </c>
      <c r="AC49" s="206">
        <v>20.21</v>
      </c>
      <c r="AD49" s="206">
        <v>0</v>
      </c>
      <c r="AE49" s="206">
        <v>0</v>
      </c>
      <c r="AF49" s="206">
        <v>0</v>
      </c>
      <c r="AG49" s="206">
        <v>21.22</v>
      </c>
      <c r="AH49" s="206">
        <v>0</v>
      </c>
      <c r="AI49" s="206">
        <v>50.92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0</v>
      </c>
      <c r="H50" s="206">
        <v>0</v>
      </c>
      <c r="I50" s="206">
        <v>41.94</v>
      </c>
      <c r="J50" s="206">
        <v>0.49</v>
      </c>
      <c r="K50" s="206">
        <v>43.9</v>
      </c>
      <c r="L50" s="206">
        <v>0.78</v>
      </c>
      <c r="M50" s="206">
        <v>2.76</v>
      </c>
      <c r="N50" s="206">
        <v>2.25</v>
      </c>
      <c r="O50" s="206">
        <v>6.21</v>
      </c>
      <c r="P50" s="206">
        <v>1.1599999999999999</v>
      </c>
      <c r="Q50" s="206">
        <v>0.36</v>
      </c>
      <c r="R50" s="206">
        <v>0.8</v>
      </c>
      <c r="S50" s="206">
        <v>0.5</v>
      </c>
      <c r="T50" s="206">
        <v>0.56000000000000005</v>
      </c>
      <c r="U50" s="206">
        <v>1.81</v>
      </c>
      <c r="V50" s="206">
        <v>0.35</v>
      </c>
      <c r="W50" s="206">
        <v>0.82</v>
      </c>
      <c r="X50" s="206">
        <v>2.85</v>
      </c>
      <c r="Y50" s="206">
        <v>0</v>
      </c>
      <c r="Z50" s="206">
        <v>5.18</v>
      </c>
      <c r="AA50" s="206">
        <v>1.74</v>
      </c>
      <c r="AB50" s="206">
        <v>0</v>
      </c>
      <c r="AC50" s="206">
        <v>20.21</v>
      </c>
      <c r="AD50" s="206">
        <v>0</v>
      </c>
      <c r="AE50" s="206">
        <v>0</v>
      </c>
      <c r="AF50" s="206">
        <v>0</v>
      </c>
      <c r="AG50" s="206">
        <v>21.22</v>
      </c>
      <c r="AH50" s="206">
        <v>0</v>
      </c>
      <c r="AI50" s="206">
        <v>50.92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0</v>
      </c>
      <c r="H51" s="206">
        <v>0</v>
      </c>
      <c r="I51" s="206">
        <v>41.94</v>
      </c>
      <c r="J51" s="206">
        <v>0.49</v>
      </c>
      <c r="K51" s="206">
        <v>136.38</v>
      </c>
      <c r="L51" s="206">
        <v>9.01</v>
      </c>
      <c r="M51" s="206">
        <v>2.76</v>
      </c>
      <c r="N51" s="206">
        <v>2.25</v>
      </c>
      <c r="O51" s="206">
        <v>3.19</v>
      </c>
      <c r="P51" s="206">
        <v>0.94</v>
      </c>
      <c r="Q51" s="206">
        <v>0.2</v>
      </c>
      <c r="R51" s="206">
        <v>0.8</v>
      </c>
      <c r="S51" s="206">
        <v>0.5</v>
      </c>
      <c r="T51" s="206">
        <v>0.56000000000000005</v>
      </c>
      <c r="U51" s="206">
        <v>1.81</v>
      </c>
      <c r="V51" s="206">
        <v>0.35</v>
      </c>
      <c r="W51" s="206">
        <v>0.82</v>
      </c>
      <c r="X51" s="206">
        <v>2.85</v>
      </c>
      <c r="Y51" s="206">
        <v>0</v>
      </c>
      <c r="Z51" s="206">
        <v>5.18</v>
      </c>
      <c r="AA51" s="206">
        <v>1.74</v>
      </c>
      <c r="AB51" s="206">
        <v>0</v>
      </c>
      <c r="AC51" s="206">
        <v>20.21</v>
      </c>
      <c r="AD51" s="206">
        <v>0</v>
      </c>
      <c r="AE51" s="206">
        <v>0</v>
      </c>
      <c r="AF51" s="206">
        <v>0</v>
      </c>
      <c r="AG51" s="206">
        <v>21.22</v>
      </c>
      <c r="AH51" s="206">
        <v>0</v>
      </c>
      <c r="AI51" s="206">
        <v>50.92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0</v>
      </c>
      <c r="H52" s="206">
        <v>0</v>
      </c>
      <c r="I52" s="206">
        <v>41.94</v>
      </c>
      <c r="J52" s="206">
        <v>0.49</v>
      </c>
      <c r="K52" s="206">
        <v>128.86000000000001</v>
      </c>
      <c r="L52" s="206">
        <v>9.01</v>
      </c>
      <c r="M52" s="206">
        <v>2.76</v>
      </c>
      <c r="N52" s="206">
        <v>2.25</v>
      </c>
      <c r="O52" s="206">
        <v>3.18</v>
      </c>
      <c r="P52" s="206">
        <v>0.94</v>
      </c>
      <c r="Q52" s="206">
        <v>0.2</v>
      </c>
      <c r="R52" s="206">
        <v>0.8</v>
      </c>
      <c r="S52" s="206">
        <v>0.5</v>
      </c>
      <c r="T52" s="206">
        <v>0.56000000000000005</v>
      </c>
      <c r="U52" s="206">
        <v>1.81</v>
      </c>
      <c r="V52" s="206">
        <v>0.35</v>
      </c>
      <c r="W52" s="206">
        <v>0.82</v>
      </c>
      <c r="X52" s="206">
        <v>2.85</v>
      </c>
      <c r="Y52" s="206">
        <v>0</v>
      </c>
      <c r="Z52" s="206">
        <v>5.18</v>
      </c>
      <c r="AA52" s="206">
        <v>1.74</v>
      </c>
      <c r="AB52" s="206">
        <v>0</v>
      </c>
      <c r="AC52" s="206">
        <v>20.21</v>
      </c>
      <c r="AD52" s="206">
        <v>0</v>
      </c>
      <c r="AE52" s="206">
        <v>0</v>
      </c>
      <c r="AF52" s="206">
        <v>0</v>
      </c>
      <c r="AG52" s="206">
        <v>21.22</v>
      </c>
      <c r="AH52" s="206">
        <v>0</v>
      </c>
      <c r="AI52" s="206">
        <v>50.92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0</v>
      </c>
      <c r="H53" s="206">
        <v>0</v>
      </c>
      <c r="I53" s="206">
        <v>41.94</v>
      </c>
      <c r="J53" s="206">
        <v>0.49</v>
      </c>
      <c r="K53" s="206">
        <v>121.96</v>
      </c>
      <c r="L53" s="206">
        <v>9.01</v>
      </c>
      <c r="M53" s="206">
        <v>2.76</v>
      </c>
      <c r="N53" s="206">
        <v>2.25</v>
      </c>
      <c r="O53" s="206">
        <v>3.18</v>
      </c>
      <c r="P53" s="206">
        <v>0.94</v>
      </c>
      <c r="Q53" s="206">
        <v>0.2</v>
      </c>
      <c r="R53" s="206">
        <v>0.8</v>
      </c>
      <c r="S53" s="206">
        <v>0.5</v>
      </c>
      <c r="T53" s="206">
        <v>0.56000000000000005</v>
      </c>
      <c r="U53" s="206">
        <v>1.81</v>
      </c>
      <c r="V53" s="206">
        <v>0.35</v>
      </c>
      <c r="W53" s="206">
        <v>0.82</v>
      </c>
      <c r="X53" s="206">
        <v>2.85</v>
      </c>
      <c r="Y53" s="206">
        <v>0</v>
      </c>
      <c r="Z53" s="206">
        <v>5.18</v>
      </c>
      <c r="AA53" s="206">
        <v>1.74</v>
      </c>
      <c r="AB53" s="206">
        <v>0</v>
      </c>
      <c r="AC53" s="206">
        <v>20.21</v>
      </c>
      <c r="AD53" s="206">
        <v>0</v>
      </c>
      <c r="AE53" s="206">
        <v>0</v>
      </c>
      <c r="AF53" s="206">
        <v>0</v>
      </c>
      <c r="AG53" s="206">
        <v>21.22</v>
      </c>
      <c r="AH53" s="206">
        <v>0</v>
      </c>
      <c r="AI53" s="206">
        <v>50.92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0</v>
      </c>
      <c r="H54" s="206">
        <v>0</v>
      </c>
      <c r="I54" s="206">
        <v>41.94</v>
      </c>
      <c r="J54" s="206">
        <v>0.49</v>
      </c>
      <c r="K54" s="206">
        <v>137.07</v>
      </c>
      <c r="L54" s="206">
        <v>9.01</v>
      </c>
      <c r="M54" s="206">
        <v>2.76</v>
      </c>
      <c r="N54" s="206">
        <v>2.25</v>
      </c>
      <c r="O54" s="206">
        <v>3.18</v>
      </c>
      <c r="P54" s="206">
        <v>0.94</v>
      </c>
      <c r="Q54" s="206">
        <v>0.2</v>
      </c>
      <c r="R54" s="206">
        <v>0.8</v>
      </c>
      <c r="S54" s="206">
        <v>0.5</v>
      </c>
      <c r="T54" s="206">
        <v>0.56000000000000005</v>
      </c>
      <c r="U54" s="206">
        <v>1.81</v>
      </c>
      <c r="V54" s="206">
        <v>0.35</v>
      </c>
      <c r="W54" s="206">
        <v>0.82</v>
      </c>
      <c r="X54" s="206">
        <v>2.85</v>
      </c>
      <c r="Y54" s="206">
        <v>0</v>
      </c>
      <c r="Z54" s="206">
        <v>5.18</v>
      </c>
      <c r="AA54" s="206">
        <v>1.74</v>
      </c>
      <c r="AB54" s="206">
        <v>0</v>
      </c>
      <c r="AC54" s="206">
        <v>20.21</v>
      </c>
      <c r="AD54" s="206">
        <v>0</v>
      </c>
      <c r="AE54" s="206">
        <v>0</v>
      </c>
      <c r="AF54" s="206">
        <v>0</v>
      </c>
      <c r="AG54" s="206">
        <v>5.68</v>
      </c>
      <c r="AH54" s="206">
        <v>0</v>
      </c>
      <c r="AI54" s="206">
        <v>50.92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0</v>
      </c>
      <c r="H55" s="206">
        <v>0</v>
      </c>
      <c r="I55" s="206">
        <v>41.94</v>
      </c>
      <c r="J55" s="206">
        <v>0.49</v>
      </c>
      <c r="K55" s="206">
        <v>142.32</v>
      </c>
      <c r="L55" s="206">
        <v>9.01</v>
      </c>
      <c r="M55" s="206">
        <v>2.76</v>
      </c>
      <c r="N55" s="206">
        <v>2.25</v>
      </c>
      <c r="O55" s="206">
        <v>3.18</v>
      </c>
      <c r="P55" s="206">
        <v>0.94</v>
      </c>
      <c r="Q55" s="206">
        <v>0.2</v>
      </c>
      <c r="R55" s="206">
        <v>0.8</v>
      </c>
      <c r="S55" s="206">
        <v>0.5</v>
      </c>
      <c r="T55" s="206">
        <v>0.56000000000000005</v>
      </c>
      <c r="U55" s="206">
        <v>1.81</v>
      </c>
      <c r="V55" s="206">
        <v>0.35</v>
      </c>
      <c r="W55" s="206">
        <v>0.83</v>
      </c>
      <c r="X55" s="206">
        <v>2.85</v>
      </c>
      <c r="Y55" s="206">
        <v>0</v>
      </c>
      <c r="Z55" s="206">
        <v>5.18</v>
      </c>
      <c r="AA55" s="206">
        <v>1.74</v>
      </c>
      <c r="AB55" s="206">
        <v>0</v>
      </c>
      <c r="AC55" s="206">
        <v>20.21</v>
      </c>
      <c r="AD55" s="206">
        <v>0</v>
      </c>
      <c r="AE55" s="206">
        <v>0</v>
      </c>
      <c r="AF55" s="206">
        <v>0</v>
      </c>
      <c r="AG55" s="206">
        <v>5.68</v>
      </c>
      <c r="AH55" s="206">
        <v>0</v>
      </c>
      <c r="AI55" s="206">
        <v>50.92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0</v>
      </c>
      <c r="H56" s="206">
        <v>0</v>
      </c>
      <c r="I56" s="206">
        <v>41.94</v>
      </c>
      <c r="J56" s="206">
        <v>0.49</v>
      </c>
      <c r="K56" s="206">
        <v>139.16</v>
      </c>
      <c r="L56" s="206">
        <v>9.01</v>
      </c>
      <c r="M56" s="206">
        <v>2.76</v>
      </c>
      <c r="N56" s="206">
        <v>2.25</v>
      </c>
      <c r="O56" s="206">
        <v>3.18</v>
      </c>
      <c r="P56" s="206">
        <v>0.94</v>
      </c>
      <c r="Q56" s="206">
        <v>0.2</v>
      </c>
      <c r="R56" s="206">
        <v>0.8</v>
      </c>
      <c r="S56" s="206">
        <v>0.5</v>
      </c>
      <c r="T56" s="206">
        <v>0.56000000000000005</v>
      </c>
      <c r="U56" s="206">
        <v>1.81</v>
      </c>
      <c r="V56" s="206">
        <v>0.35</v>
      </c>
      <c r="W56" s="206">
        <v>0.83</v>
      </c>
      <c r="X56" s="206">
        <v>2.85</v>
      </c>
      <c r="Y56" s="206">
        <v>0</v>
      </c>
      <c r="Z56" s="206">
        <v>5.18</v>
      </c>
      <c r="AA56" s="206">
        <v>1.74</v>
      </c>
      <c r="AB56" s="206">
        <v>0</v>
      </c>
      <c r="AC56" s="206">
        <v>20.21</v>
      </c>
      <c r="AD56" s="206">
        <v>0</v>
      </c>
      <c r="AE56" s="206">
        <v>0</v>
      </c>
      <c r="AF56" s="206">
        <v>0</v>
      </c>
      <c r="AG56" s="206">
        <v>5.68</v>
      </c>
      <c r="AH56" s="206">
        <v>0</v>
      </c>
      <c r="AI56" s="206">
        <v>50.92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0</v>
      </c>
      <c r="H57" s="206">
        <v>0</v>
      </c>
      <c r="I57" s="206">
        <v>41.94</v>
      </c>
      <c r="J57" s="206">
        <v>0.49</v>
      </c>
      <c r="K57" s="206">
        <v>133.9</v>
      </c>
      <c r="L57" s="206">
        <v>9.01</v>
      </c>
      <c r="M57" s="206">
        <v>2.76</v>
      </c>
      <c r="N57" s="206">
        <v>2.25</v>
      </c>
      <c r="O57" s="206">
        <v>3.18</v>
      </c>
      <c r="P57" s="206">
        <v>0.94</v>
      </c>
      <c r="Q57" s="206">
        <v>0.2</v>
      </c>
      <c r="R57" s="206">
        <v>0.8</v>
      </c>
      <c r="S57" s="206">
        <v>0.5</v>
      </c>
      <c r="T57" s="206">
        <v>0.56000000000000005</v>
      </c>
      <c r="U57" s="206">
        <v>1.81</v>
      </c>
      <c r="V57" s="206">
        <v>0.35</v>
      </c>
      <c r="W57" s="206">
        <v>0.83</v>
      </c>
      <c r="X57" s="206">
        <v>2.85</v>
      </c>
      <c r="Y57" s="206">
        <v>0</v>
      </c>
      <c r="Z57" s="206">
        <v>5.18</v>
      </c>
      <c r="AA57" s="206">
        <v>1.74</v>
      </c>
      <c r="AB57" s="206">
        <v>0</v>
      </c>
      <c r="AC57" s="206">
        <v>20.21</v>
      </c>
      <c r="AD57" s="206">
        <v>0</v>
      </c>
      <c r="AE57" s="206">
        <v>0</v>
      </c>
      <c r="AF57" s="206">
        <v>0</v>
      </c>
      <c r="AG57" s="206">
        <v>5.68</v>
      </c>
      <c r="AH57" s="206">
        <v>0</v>
      </c>
      <c r="AI57" s="206">
        <v>50.92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0</v>
      </c>
      <c r="H58" s="206">
        <v>0</v>
      </c>
      <c r="I58" s="206">
        <v>41.94</v>
      </c>
      <c r="J58" s="206">
        <v>0.49</v>
      </c>
      <c r="K58" s="206">
        <v>127.94</v>
      </c>
      <c r="L58" s="206">
        <v>9.01</v>
      </c>
      <c r="M58" s="206">
        <v>2.76</v>
      </c>
      <c r="N58" s="206">
        <v>2.25</v>
      </c>
      <c r="O58" s="206">
        <v>3.18</v>
      </c>
      <c r="P58" s="206">
        <v>0.94</v>
      </c>
      <c r="Q58" s="206">
        <v>0.2</v>
      </c>
      <c r="R58" s="206">
        <v>0.8</v>
      </c>
      <c r="S58" s="206">
        <v>0.5</v>
      </c>
      <c r="T58" s="206">
        <v>0.56000000000000005</v>
      </c>
      <c r="U58" s="206">
        <v>1.81</v>
      </c>
      <c r="V58" s="206">
        <v>0.35</v>
      </c>
      <c r="W58" s="206">
        <v>0.83</v>
      </c>
      <c r="X58" s="206">
        <v>2.85</v>
      </c>
      <c r="Y58" s="206">
        <v>0</v>
      </c>
      <c r="Z58" s="206">
        <v>5.18</v>
      </c>
      <c r="AA58" s="206">
        <v>1.74</v>
      </c>
      <c r="AB58" s="206">
        <v>0</v>
      </c>
      <c r="AC58" s="206">
        <v>20.21</v>
      </c>
      <c r="AD58" s="206">
        <v>0</v>
      </c>
      <c r="AE58" s="206">
        <v>0</v>
      </c>
      <c r="AF58" s="206">
        <v>0</v>
      </c>
      <c r="AG58" s="206">
        <v>5.68</v>
      </c>
      <c r="AH58" s="206">
        <v>0</v>
      </c>
      <c r="AI58" s="206">
        <v>50.92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0</v>
      </c>
      <c r="H59" s="206">
        <v>0</v>
      </c>
      <c r="I59" s="206">
        <v>41.94</v>
      </c>
      <c r="J59" s="206">
        <v>0.49</v>
      </c>
      <c r="K59" s="206">
        <v>125.51</v>
      </c>
      <c r="L59" s="206">
        <v>9.01</v>
      </c>
      <c r="M59" s="206">
        <v>2.76</v>
      </c>
      <c r="N59" s="206">
        <v>2.25</v>
      </c>
      <c r="O59" s="206">
        <v>3.18</v>
      </c>
      <c r="P59" s="206">
        <v>0.94</v>
      </c>
      <c r="Q59" s="206">
        <v>0.2</v>
      </c>
      <c r="R59" s="206">
        <v>0.8</v>
      </c>
      <c r="S59" s="206">
        <v>0.5</v>
      </c>
      <c r="T59" s="206">
        <v>0.56000000000000005</v>
      </c>
      <c r="U59" s="206">
        <v>1.81</v>
      </c>
      <c r="V59" s="206">
        <v>0.35</v>
      </c>
      <c r="W59" s="206">
        <v>0.83</v>
      </c>
      <c r="X59" s="206">
        <v>2.85</v>
      </c>
      <c r="Y59" s="206">
        <v>0</v>
      </c>
      <c r="Z59" s="206">
        <v>5.18</v>
      </c>
      <c r="AA59" s="206">
        <v>1.74</v>
      </c>
      <c r="AB59" s="206">
        <v>0</v>
      </c>
      <c r="AC59" s="206">
        <v>20.21</v>
      </c>
      <c r="AD59" s="206">
        <v>0</v>
      </c>
      <c r="AE59" s="206">
        <v>0</v>
      </c>
      <c r="AF59" s="206">
        <v>0</v>
      </c>
      <c r="AG59" s="206">
        <v>5.68</v>
      </c>
      <c r="AH59" s="206">
        <v>0</v>
      </c>
      <c r="AI59" s="206">
        <v>50.92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0</v>
      </c>
      <c r="H60" s="206">
        <v>0</v>
      </c>
      <c r="I60" s="206">
        <v>41.94</v>
      </c>
      <c r="J60" s="206">
        <v>0.49</v>
      </c>
      <c r="K60" s="206">
        <v>117.32</v>
      </c>
      <c r="L60" s="206">
        <v>9.01</v>
      </c>
      <c r="M60" s="206">
        <v>2.76</v>
      </c>
      <c r="N60" s="206">
        <v>2.25</v>
      </c>
      <c r="O60" s="206">
        <v>3.18</v>
      </c>
      <c r="P60" s="206">
        <v>0.94</v>
      </c>
      <c r="Q60" s="206">
        <v>0.2</v>
      </c>
      <c r="R60" s="206">
        <v>0.8</v>
      </c>
      <c r="S60" s="206">
        <v>0.5</v>
      </c>
      <c r="T60" s="206">
        <v>0.56000000000000005</v>
      </c>
      <c r="U60" s="206">
        <v>1.81</v>
      </c>
      <c r="V60" s="206">
        <v>0.35</v>
      </c>
      <c r="W60" s="206">
        <v>0.83</v>
      </c>
      <c r="X60" s="206">
        <v>2.85</v>
      </c>
      <c r="Y60" s="206">
        <v>0</v>
      </c>
      <c r="Z60" s="206">
        <v>5.18</v>
      </c>
      <c r="AA60" s="206">
        <v>1.74</v>
      </c>
      <c r="AB60" s="206">
        <v>0</v>
      </c>
      <c r="AC60" s="206">
        <v>20.21</v>
      </c>
      <c r="AD60" s="206">
        <v>0</v>
      </c>
      <c r="AE60" s="206">
        <v>0</v>
      </c>
      <c r="AF60" s="206">
        <v>0</v>
      </c>
      <c r="AG60" s="206">
        <v>5.68</v>
      </c>
      <c r="AH60" s="206">
        <v>0</v>
      </c>
      <c r="AI60" s="206">
        <v>50.92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0</v>
      </c>
      <c r="H61" s="206">
        <v>0</v>
      </c>
      <c r="I61" s="206">
        <v>41.94</v>
      </c>
      <c r="J61" s="206">
        <v>0.49</v>
      </c>
      <c r="K61" s="206">
        <v>125.23</v>
      </c>
      <c r="L61" s="206">
        <v>9.01</v>
      </c>
      <c r="M61" s="206">
        <v>2.76</v>
      </c>
      <c r="N61" s="206">
        <v>2.25</v>
      </c>
      <c r="O61" s="206">
        <v>3.18</v>
      </c>
      <c r="P61" s="206">
        <v>0.94</v>
      </c>
      <c r="Q61" s="206">
        <v>0.2</v>
      </c>
      <c r="R61" s="206">
        <v>0.8</v>
      </c>
      <c r="S61" s="206">
        <v>0.5</v>
      </c>
      <c r="T61" s="206">
        <v>0.56000000000000005</v>
      </c>
      <c r="U61" s="206">
        <v>1.81</v>
      </c>
      <c r="V61" s="206">
        <v>0.35</v>
      </c>
      <c r="W61" s="206">
        <v>0.83</v>
      </c>
      <c r="X61" s="206">
        <v>2.85</v>
      </c>
      <c r="Y61" s="206">
        <v>0</v>
      </c>
      <c r="Z61" s="206">
        <v>5.18</v>
      </c>
      <c r="AA61" s="206">
        <v>1.74</v>
      </c>
      <c r="AB61" s="206">
        <v>0</v>
      </c>
      <c r="AC61" s="206">
        <v>20.21</v>
      </c>
      <c r="AD61" s="206">
        <v>0</v>
      </c>
      <c r="AE61" s="206">
        <v>0</v>
      </c>
      <c r="AF61" s="206">
        <v>0</v>
      </c>
      <c r="AG61" s="206">
        <v>5.68</v>
      </c>
      <c r="AH61" s="206">
        <v>0</v>
      </c>
      <c r="AI61" s="206">
        <v>50.92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0</v>
      </c>
      <c r="H62" s="206">
        <v>0</v>
      </c>
      <c r="I62" s="206">
        <v>41.94</v>
      </c>
      <c r="J62" s="206">
        <v>0.49</v>
      </c>
      <c r="K62" s="206">
        <v>119.41</v>
      </c>
      <c r="L62" s="206">
        <v>9.01</v>
      </c>
      <c r="M62" s="206">
        <v>2.76</v>
      </c>
      <c r="N62" s="206">
        <v>2.25</v>
      </c>
      <c r="O62" s="206">
        <v>3.18</v>
      </c>
      <c r="P62" s="206">
        <v>0.94</v>
      </c>
      <c r="Q62" s="206">
        <v>0.2</v>
      </c>
      <c r="R62" s="206">
        <v>0.8</v>
      </c>
      <c r="S62" s="206">
        <v>0.5</v>
      </c>
      <c r="T62" s="206">
        <v>0.56000000000000005</v>
      </c>
      <c r="U62" s="206">
        <v>1.81</v>
      </c>
      <c r="V62" s="206">
        <v>0.35</v>
      </c>
      <c r="W62" s="206">
        <v>0.83</v>
      </c>
      <c r="X62" s="206">
        <v>2.85</v>
      </c>
      <c r="Y62" s="206">
        <v>0</v>
      </c>
      <c r="Z62" s="206">
        <v>5.18</v>
      </c>
      <c r="AA62" s="206">
        <v>1.74</v>
      </c>
      <c r="AB62" s="206">
        <v>0</v>
      </c>
      <c r="AC62" s="206">
        <v>20.21</v>
      </c>
      <c r="AD62" s="206">
        <v>0</v>
      </c>
      <c r="AE62" s="206">
        <v>0</v>
      </c>
      <c r="AF62" s="206">
        <v>0</v>
      </c>
      <c r="AG62" s="206">
        <v>5.68</v>
      </c>
      <c r="AH62" s="206">
        <v>0</v>
      </c>
      <c r="AI62" s="206">
        <v>50.92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0</v>
      </c>
      <c r="H63" s="206">
        <v>0</v>
      </c>
      <c r="I63" s="206">
        <v>41.94</v>
      </c>
      <c r="J63" s="206">
        <v>0.49</v>
      </c>
      <c r="K63" s="206">
        <v>112.63</v>
      </c>
      <c r="L63" s="206">
        <v>9.01</v>
      </c>
      <c r="M63" s="206">
        <v>2.76</v>
      </c>
      <c r="N63" s="206">
        <v>2.25</v>
      </c>
      <c r="O63" s="206">
        <v>3.18</v>
      </c>
      <c r="P63" s="206">
        <v>0.94</v>
      </c>
      <c r="Q63" s="206">
        <v>0.2</v>
      </c>
      <c r="R63" s="206">
        <v>0.8</v>
      </c>
      <c r="S63" s="206">
        <v>0.5</v>
      </c>
      <c r="T63" s="206">
        <v>0.56000000000000005</v>
      </c>
      <c r="U63" s="206">
        <v>1.81</v>
      </c>
      <c r="V63" s="206">
        <v>0.35</v>
      </c>
      <c r="W63" s="206">
        <v>0.83</v>
      </c>
      <c r="X63" s="206">
        <v>2.85</v>
      </c>
      <c r="Y63" s="206">
        <v>0</v>
      </c>
      <c r="Z63" s="206">
        <v>5.18</v>
      </c>
      <c r="AA63" s="206">
        <v>1.74</v>
      </c>
      <c r="AB63" s="206">
        <v>0</v>
      </c>
      <c r="AC63" s="206">
        <v>20.21</v>
      </c>
      <c r="AD63" s="206">
        <v>0</v>
      </c>
      <c r="AE63" s="206">
        <v>0</v>
      </c>
      <c r="AF63" s="206">
        <v>0</v>
      </c>
      <c r="AG63" s="206">
        <v>7.64</v>
      </c>
      <c r="AH63" s="206">
        <v>0</v>
      </c>
      <c r="AI63" s="206">
        <v>50.92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0</v>
      </c>
      <c r="H64" s="206">
        <v>0</v>
      </c>
      <c r="I64" s="206">
        <v>41.94</v>
      </c>
      <c r="J64" s="206">
        <v>0.49</v>
      </c>
      <c r="K64" s="206">
        <v>115.22</v>
      </c>
      <c r="L64" s="206">
        <v>9.01</v>
      </c>
      <c r="M64" s="206">
        <v>2.76</v>
      </c>
      <c r="N64" s="206">
        <v>2.25</v>
      </c>
      <c r="O64" s="206">
        <v>3.18</v>
      </c>
      <c r="P64" s="206">
        <v>0.94</v>
      </c>
      <c r="Q64" s="206">
        <v>0.2</v>
      </c>
      <c r="R64" s="206">
        <v>0.8</v>
      </c>
      <c r="S64" s="206">
        <v>0.5</v>
      </c>
      <c r="T64" s="206">
        <v>0.56000000000000005</v>
      </c>
      <c r="U64" s="206">
        <v>1.81</v>
      </c>
      <c r="V64" s="206">
        <v>0.35</v>
      </c>
      <c r="W64" s="206">
        <v>0.83</v>
      </c>
      <c r="X64" s="206">
        <v>2.85</v>
      </c>
      <c r="Y64" s="206">
        <v>0</v>
      </c>
      <c r="Z64" s="206">
        <v>5.18</v>
      </c>
      <c r="AA64" s="206">
        <v>1.74</v>
      </c>
      <c r="AB64" s="206">
        <v>0</v>
      </c>
      <c r="AC64" s="206">
        <v>20.21</v>
      </c>
      <c r="AD64" s="206">
        <v>0</v>
      </c>
      <c r="AE64" s="206">
        <v>0</v>
      </c>
      <c r="AF64" s="206">
        <v>0</v>
      </c>
      <c r="AG64" s="206">
        <v>7.64</v>
      </c>
      <c r="AH64" s="206">
        <v>0</v>
      </c>
      <c r="AI64" s="206">
        <v>50.92</v>
      </c>
      <c r="AJ64" s="206">
        <v>0</v>
      </c>
      <c r="AK64" s="206">
        <v>15.85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0</v>
      </c>
      <c r="H65" s="206">
        <v>0</v>
      </c>
      <c r="I65" s="206">
        <v>41.94</v>
      </c>
      <c r="J65" s="206">
        <v>0.49</v>
      </c>
      <c r="K65" s="206">
        <v>120.29</v>
      </c>
      <c r="L65" s="206">
        <v>9.01</v>
      </c>
      <c r="M65" s="206">
        <v>2.76</v>
      </c>
      <c r="N65" s="206">
        <v>2.25</v>
      </c>
      <c r="O65" s="206">
        <v>3.18</v>
      </c>
      <c r="P65" s="206">
        <v>0.94</v>
      </c>
      <c r="Q65" s="206">
        <v>0.2</v>
      </c>
      <c r="R65" s="206">
        <v>0.8</v>
      </c>
      <c r="S65" s="206">
        <v>0.5</v>
      </c>
      <c r="T65" s="206">
        <v>0.56000000000000005</v>
      </c>
      <c r="U65" s="206">
        <v>1.81</v>
      </c>
      <c r="V65" s="206">
        <v>0.35</v>
      </c>
      <c r="W65" s="206">
        <v>0.83</v>
      </c>
      <c r="X65" s="206">
        <v>2.85</v>
      </c>
      <c r="Y65" s="206">
        <v>0</v>
      </c>
      <c r="Z65" s="206">
        <v>5.18</v>
      </c>
      <c r="AA65" s="206">
        <v>1.74</v>
      </c>
      <c r="AB65" s="206">
        <v>0</v>
      </c>
      <c r="AC65" s="206">
        <v>20.21</v>
      </c>
      <c r="AD65" s="206">
        <v>0</v>
      </c>
      <c r="AE65" s="206">
        <v>0</v>
      </c>
      <c r="AF65" s="206">
        <v>0</v>
      </c>
      <c r="AG65" s="206">
        <v>7.64</v>
      </c>
      <c r="AH65" s="206">
        <v>0</v>
      </c>
      <c r="AI65" s="206">
        <v>50.92</v>
      </c>
      <c r="AJ65" s="206">
        <v>0</v>
      </c>
      <c r="AK65" s="206">
        <v>15.85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0</v>
      </c>
      <c r="H66" s="206">
        <v>0</v>
      </c>
      <c r="I66" s="206">
        <v>41.94</v>
      </c>
      <c r="J66" s="206">
        <v>0.49</v>
      </c>
      <c r="K66" s="206">
        <v>171.07</v>
      </c>
      <c r="L66" s="206">
        <v>9.01</v>
      </c>
      <c r="M66" s="206">
        <v>2.76</v>
      </c>
      <c r="N66" s="206">
        <v>2.25</v>
      </c>
      <c r="O66" s="206">
        <v>3.18</v>
      </c>
      <c r="P66" s="206">
        <v>0.94</v>
      </c>
      <c r="Q66" s="206">
        <v>0.2</v>
      </c>
      <c r="R66" s="206">
        <v>0.8</v>
      </c>
      <c r="S66" s="206">
        <v>0.5</v>
      </c>
      <c r="T66" s="206">
        <v>0.56000000000000005</v>
      </c>
      <c r="U66" s="206">
        <v>1.81</v>
      </c>
      <c r="V66" s="206">
        <v>0.35</v>
      </c>
      <c r="W66" s="206">
        <v>0.83</v>
      </c>
      <c r="X66" s="206">
        <v>2.85</v>
      </c>
      <c r="Y66" s="206">
        <v>0</v>
      </c>
      <c r="Z66" s="206">
        <v>5.18</v>
      </c>
      <c r="AA66" s="206">
        <v>1.74</v>
      </c>
      <c r="AB66" s="206">
        <v>0</v>
      </c>
      <c r="AC66" s="206">
        <v>20.21</v>
      </c>
      <c r="AD66" s="206">
        <v>0</v>
      </c>
      <c r="AE66" s="206">
        <v>0</v>
      </c>
      <c r="AF66" s="206">
        <v>0</v>
      </c>
      <c r="AG66" s="206">
        <v>7.64</v>
      </c>
      <c r="AH66" s="206">
        <v>0</v>
      </c>
      <c r="AI66" s="206">
        <v>50.92</v>
      </c>
      <c r="AJ66" s="206">
        <v>0</v>
      </c>
      <c r="AK66" s="206">
        <v>15.85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0</v>
      </c>
      <c r="H67" s="206">
        <v>0</v>
      </c>
      <c r="I67" s="206">
        <v>41.94</v>
      </c>
      <c r="J67" s="206">
        <v>0.49</v>
      </c>
      <c r="K67" s="206">
        <v>210.98</v>
      </c>
      <c r="L67" s="206">
        <v>9.01</v>
      </c>
      <c r="M67" s="206">
        <v>2.76</v>
      </c>
      <c r="N67" s="206">
        <v>2.25</v>
      </c>
      <c r="O67" s="206">
        <v>3.18</v>
      </c>
      <c r="P67" s="206">
        <v>0.94</v>
      </c>
      <c r="Q67" s="206">
        <v>0.2</v>
      </c>
      <c r="R67" s="206">
        <v>0.8</v>
      </c>
      <c r="S67" s="206">
        <v>0.5</v>
      </c>
      <c r="T67" s="206">
        <v>0.56000000000000005</v>
      </c>
      <c r="U67" s="206">
        <v>1.81</v>
      </c>
      <c r="V67" s="206">
        <v>0.35</v>
      </c>
      <c r="W67" s="206">
        <v>0.83</v>
      </c>
      <c r="X67" s="206">
        <v>2.85</v>
      </c>
      <c r="Y67" s="206">
        <v>0</v>
      </c>
      <c r="Z67" s="206">
        <v>5.18</v>
      </c>
      <c r="AA67" s="206">
        <v>1.74</v>
      </c>
      <c r="AB67" s="206">
        <v>0</v>
      </c>
      <c r="AC67" s="206">
        <v>20.21</v>
      </c>
      <c r="AD67" s="206">
        <v>0</v>
      </c>
      <c r="AE67" s="206">
        <v>0</v>
      </c>
      <c r="AF67" s="206">
        <v>0</v>
      </c>
      <c r="AG67" s="206">
        <v>7.64</v>
      </c>
      <c r="AH67" s="206">
        <v>0</v>
      </c>
      <c r="AI67" s="206">
        <v>50.92</v>
      </c>
      <c r="AJ67" s="206">
        <v>0</v>
      </c>
      <c r="AK67" s="206">
        <v>24.25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0</v>
      </c>
      <c r="H68" s="206">
        <v>0</v>
      </c>
      <c r="I68" s="206">
        <v>41.94</v>
      </c>
      <c r="J68" s="206">
        <v>0.49</v>
      </c>
      <c r="K68" s="206">
        <v>165.88</v>
      </c>
      <c r="L68" s="206">
        <v>9.01</v>
      </c>
      <c r="M68" s="206">
        <v>2.76</v>
      </c>
      <c r="N68" s="206">
        <v>2.25</v>
      </c>
      <c r="O68" s="206">
        <v>3.18</v>
      </c>
      <c r="P68" s="206">
        <v>0.94</v>
      </c>
      <c r="Q68" s="206">
        <v>0.2</v>
      </c>
      <c r="R68" s="206">
        <v>0.8</v>
      </c>
      <c r="S68" s="206">
        <v>0.5</v>
      </c>
      <c r="T68" s="206">
        <v>0.56000000000000005</v>
      </c>
      <c r="U68" s="206">
        <v>1.81</v>
      </c>
      <c r="V68" s="206">
        <v>0.35</v>
      </c>
      <c r="W68" s="206">
        <v>0.83</v>
      </c>
      <c r="X68" s="206">
        <v>2.85</v>
      </c>
      <c r="Y68" s="206">
        <v>0</v>
      </c>
      <c r="Z68" s="206">
        <v>5.18</v>
      </c>
      <c r="AA68" s="206">
        <v>1.74</v>
      </c>
      <c r="AB68" s="206">
        <v>0</v>
      </c>
      <c r="AC68" s="206">
        <v>20.21</v>
      </c>
      <c r="AD68" s="206">
        <v>0</v>
      </c>
      <c r="AE68" s="206">
        <v>0</v>
      </c>
      <c r="AF68" s="206">
        <v>0</v>
      </c>
      <c r="AG68" s="206">
        <v>7.64</v>
      </c>
      <c r="AH68" s="206">
        <v>0</v>
      </c>
      <c r="AI68" s="206">
        <v>50.92</v>
      </c>
      <c r="AJ68" s="206">
        <v>0</v>
      </c>
      <c r="AK68" s="206">
        <v>24.25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0</v>
      </c>
      <c r="H69" s="206">
        <v>0</v>
      </c>
      <c r="I69" s="206">
        <v>41.94</v>
      </c>
      <c r="J69" s="206">
        <v>0.49</v>
      </c>
      <c r="K69" s="206">
        <v>48.39</v>
      </c>
      <c r="L69" s="206">
        <v>0.4</v>
      </c>
      <c r="M69" s="206">
        <v>2.76</v>
      </c>
      <c r="N69" s="206">
        <v>2.25</v>
      </c>
      <c r="O69" s="206">
        <v>3.18</v>
      </c>
      <c r="P69" s="206">
        <v>0.94</v>
      </c>
      <c r="Q69" s="206">
        <v>0.2</v>
      </c>
      <c r="R69" s="206">
        <v>0.8</v>
      </c>
      <c r="S69" s="206">
        <v>0.5</v>
      </c>
      <c r="T69" s="206">
        <v>0.56000000000000005</v>
      </c>
      <c r="U69" s="206">
        <v>1.83</v>
      </c>
      <c r="V69" s="206">
        <v>0.35</v>
      </c>
      <c r="W69" s="206">
        <v>0.83</v>
      </c>
      <c r="X69" s="206">
        <v>2.85</v>
      </c>
      <c r="Y69" s="206">
        <v>0</v>
      </c>
      <c r="Z69" s="206">
        <v>5.18</v>
      </c>
      <c r="AA69" s="206">
        <v>1.74</v>
      </c>
      <c r="AB69" s="206">
        <v>0</v>
      </c>
      <c r="AC69" s="206">
        <v>25.96</v>
      </c>
      <c r="AD69" s="206">
        <v>0</v>
      </c>
      <c r="AE69" s="206">
        <v>0</v>
      </c>
      <c r="AF69" s="206">
        <v>0</v>
      </c>
      <c r="AG69" s="206">
        <v>7.64</v>
      </c>
      <c r="AH69" s="206">
        <v>0</v>
      </c>
      <c r="AI69" s="206">
        <v>50.92</v>
      </c>
      <c r="AJ69" s="206">
        <v>0</v>
      </c>
      <c r="AK69" s="206">
        <v>24.25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0</v>
      </c>
      <c r="H70" s="206">
        <v>0</v>
      </c>
      <c r="I70" s="206">
        <v>41.94</v>
      </c>
      <c r="J70" s="206">
        <v>0.49</v>
      </c>
      <c r="K70" s="206">
        <v>22.45</v>
      </c>
      <c r="L70" s="206">
        <v>0.4</v>
      </c>
      <c r="M70" s="206">
        <v>2.76</v>
      </c>
      <c r="N70" s="206">
        <v>2.25</v>
      </c>
      <c r="O70" s="206">
        <v>3.18</v>
      </c>
      <c r="P70" s="206">
        <v>0.94</v>
      </c>
      <c r="Q70" s="206">
        <v>0.2</v>
      </c>
      <c r="R70" s="206">
        <v>0.8</v>
      </c>
      <c r="S70" s="206">
        <v>0.5</v>
      </c>
      <c r="T70" s="206">
        <v>0.56000000000000005</v>
      </c>
      <c r="U70" s="206">
        <v>1.82</v>
      </c>
      <c r="V70" s="206">
        <v>0.35</v>
      </c>
      <c r="W70" s="206">
        <v>0.83</v>
      </c>
      <c r="X70" s="206">
        <v>2.85</v>
      </c>
      <c r="Y70" s="206">
        <v>0</v>
      </c>
      <c r="Z70" s="206">
        <v>5.18</v>
      </c>
      <c r="AA70" s="206">
        <v>1.74</v>
      </c>
      <c r="AB70" s="206">
        <v>0</v>
      </c>
      <c r="AC70" s="206">
        <v>25.96</v>
      </c>
      <c r="AD70" s="206">
        <v>0</v>
      </c>
      <c r="AE70" s="206">
        <v>0</v>
      </c>
      <c r="AF70" s="206">
        <v>0</v>
      </c>
      <c r="AG70" s="206">
        <v>7.64</v>
      </c>
      <c r="AH70" s="206">
        <v>0</v>
      </c>
      <c r="AI70" s="206">
        <v>50.92</v>
      </c>
      <c r="AJ70" s="206">
        <v>0</v>
      </c>
      <c r="AK70" s="206">
        <v>24.25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0</v>
      </c>
      <c r="H71" s="206">
        <v>0</v>
      </c>
      <c r="I71" s="206">
        <v>41.94</v>
      </c>
      <c r="J71" s="206">
        <v>0.49</v>
      </c>
      <c r="K71" s="206">
        <v>22.45</v>
      </c>
      <c r="L71" s="206">
        <v>0.4</v>
      </c>
      <c r="M71" s="206">
        <v>2.76</v>
      </c>
      <c r="N71" s="206">
        <v>2.25</v>
      </c>
      <c r="O71" s="206">
        <v>3.18</v>
      </c>
      <c r="P71" s="206">
        <v>1.08</v>
      </c>
      <c r="Q71" s="206">
        <v>0.2</v>
      </c>
      <c r="R71" s="206">
        <v>0.8</v>
      </c>
      <c r="S71" s="206">
        <v>0.5</v>
      </c>
      <c r="T71" s="206">
        <v>0.56000000000000005</v>
      </c>
      <c r="U71" s="206">
        <v>1.82</v>
      </c>
      <c r="V71" s="206">
        <v>0.35</v>
      </c>
      <c r="W71" s="206">
        <v>0.83</v>
      </c>
      <c r="X71" s="206">
        <v>2.85</v>
      </c>
      <c r="Y71" s="206">
        <v>0</v>
      </c>
      <c r="Z71" s="206">
        <v>5.18</v>
      </c>
      <c r="AA71" s="206">
        <v>1.74</v>
      </c>
      <c r="AB71" s="206">
        <v>0</v>
      </c>
      <c r="AC71" s="206">
        <v>20.21</v>
      </c>
      <c r="AD71" s="206">
        <v>0</v>
      </c>
      <c r="AE71" s="206">
        <v>0</v>
      </c>
      <c r="AF71" s="206">
        <v>0</v>
      </c>
      <c r="AG71" s="206">
        <v>7.64</v>
      </c>
      <c r="AH71" s="206">
        <v>0</v>
      </c>
      <c r="AI71" s="206">
        <v>50.92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0</v>
      </c>
      <c r="H72" s="206">
        <v>0</v>
      </c>
      <c r="I72" s="206">
        <v>41.94</v>
      </c>
      <c r="J72" s="206">
        <v>0.49</v>
      </c>
      <c r="K72" s="206">
        <v>22.45</v>
      </c>
      <c r="L72" s="206">
        <v>0.4</v>
      </c>
      <c r="M72" s="206">
        <v>2.76</v>
      </c>
      <c r="N72" s="206">
        <v>2.25</v>
      </c>
      <c r="O72" s="206">
        <v>3.18</v>
      </c>
      <c r="P72" s="206">
        <v>1.08</v>
      </c>
      <c r="Q72" s="206">
        <v>0.2</v>
      </c>
      <c r="R72" s="206">
        <v>0.8</v>
      </c>
      <c r="S72" s="206">
        <v>0.5</v>
      </c>
      <c r="T72" s="206">
        <v>0.56000000000000005</v>
      </c>
      <c r="U72" s="206">
        <v>1.82</v>
      </c>
      <c r="V72" s="206">
        <v>0.35</v>
      </c>
      <c r="W72" s="206">
        <v>0.83</v>
      </c>
      <c r="X72" s="206">
        <v>2.85</v>
      </c>
      <c r="Y72" s="206">
        <v>0</v>
      </c>
      <c r="Z72" s="206">
        <v>5.18</v>
      </c>
      <c r="AA72" s="206">
        <v>1.74</v>
      </c>
      <c r="AB72" s="206">
        <v>0</v>
      </c>
      <c r="AC72" s="206">
        <v>20.21</v>
      </c>
      <c r="AD72" s="206">
        <v>0</v>
      </c>
      <c r="AE72" s="206">
        <v>0</v>
      </c>
      <c r="AF72" s="206">
        <v>0</v>
      </c>
      <c r="AG72" s="206">
        <v>7.64</v>
      </c>
      <c r="AH72" s="206">
        <v>0</v>
      </c>
      <c r="AI72" s="206">
        <v>50.92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0</v>
      </c>
      <c r="H73" s="206">
        <v>0</v>
      </c>
      <c r="I73" s="206">
        <v>41.94</v>
      </c>
      <c r="J73" s="206">
        <v>0.49</v>
      </c>
      <c r="K73" s="206">
        <v>22.45</v>
      </c>
      <c r="L73" s="206">
        <v>0.4</v>
      </c>
      <c r="M73" s="206">
        <v>2.76</v>
      </c>
      <c r="N73" s="206">
        <v>2.25</v>
      </c>
      <c r="O73" s="206">
        <v>3.18</v>
      </c>
      <c r="P73" s="206">
        <v>1.24</v>
      </c>
      <c r="Q73" s="206">
        <v>0.2</v>
      </c>
      <c r="R73" s="206">
        <v>0.8</v>
      </c>
      <c r="S73" s="206">
        <v>0.5</v>
      </c>
      <c r="T73" s="206">
        <v>0.56000000000000005</v>
      </c>
      <c r="U73" s="206">
        <v>1.82</v>
      </c>
      <c r="V73" s="206">
        <v>0.35</v>
      </c>
      <c r="W73" s="206">
        <v>0.83</v>
      </c>
      <c r="X73" s="206">
        <v>2.85</v>
      </c>
      <c r="Y73" s="206">
        <v>0</v>
      </c>
      <c r="Z73" s="206">
        <v>5.18</v>
      </c>
      <c r="AA73" s="206">
        <v>1.74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7.64</v>
      </c>
      <c r="AH73" s="206">
        <v>0</v>
      </c>
      <c r="AI73" s="206">
        <v>50.92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0</v>
      </c>
      <c r="H74" s="206">
        <v>0</v>
      </c>
      <c r="I74" s="206">
        <v>41.94</v>
      </c>
      <c r="J74" s="206">
        <v>0.49</v>
      </c>
      <c r="K74" s="206">
        <v>22.45</v>
      </c>
      <c r="L74" s="206">
        <v>0.4</v>
      </c>
      <c r="M74" s="206">
        <v>2.76</v>
      </c>
      <c r="N74" s="206">
        <v>2.25</v>
      </c>
      <c r="O74" s="206">
        <v>3.18</v>
      </c>
      <c r="P74" s="206">
        <v>1.24</v>
      </c>
      <c r="Q74" s="206">
        <v>0.2</v>
      </c>
      <c r="R74" s="206">
        <v>0.8</v>
      </c>
      <c r="S74" s="206">
        <v>0.5</v>
      </c>
      <c r="T74" s="206">
        <v>0.56000000000000005</v>
      </c>
      <c r="U74" s="206">
        <v>1.82</v>
      </c>
      <c r="V74" s="206">
        <v>0.35</v>
      </c>
      <c r="W74" s="206">
        <v>0.83</v>
      </c>
      <c r="X74" s="206">
        <v>2.85</v>
      </c>
      <c r="Y74" s="206">
        <v>0</v>
      </c>
      <c r="Z74" s="206">
        <v>5.18</v>
      </c>
      <c r="AA74" s="206">
        <v>1.74</v>
      </c>
      <c r="AB74" s="206">
        <v>0</v>
      </c>
      <c r="AC74" s="206">
        <v>1.82</v>
      </c>
      <c r="AD74" s="206">
        <v>12.46</v>
      </c>
      <c r="AE74" s="206">
        <v>0</v>
      </c>
      <c r="AF74" s="206">
        <v>0</v>
      </c>
      <c r="AG74" s="206">
        <v>7.64</v>
      </c>
      <c r="AH74" s="206">
        <v>0</v>
      </c>
      <c r="AI74" s="206">
        <v>50.92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0</v>
      </c>
      <c r="H75" s="206">
        <v>0</v>
      </c>
      <c r="I75" s="206">
        <v>41.94</v>
      </c>
      <c r="J75" s="206">
        <v>0.49</v>
      </c>
      <c r="K75" s="206">
        <v>22.45</v>
      </c>
      <c r="L75" s="206">
        <v>0.4</v>
      </c>
      <c r="M75" s="206">
        <v>2.76</v>
      </c>
      <c r="N75" s="206">
        <v>2.25</v>
      </c>
      <c r="O75" s="206">
        <v>3.18</v>
      </c>
      <c r="P75" s="206">
        <v>1.24</v>
      </c>
      <c r="Q75" s="206">
        <v>0.2</v>
      </c>
      <c r="R75" s="206">
        <v>0.8</v>
      </c>
      <c r="S75" s="206">
        <v>0.5</v>
      </c>
      <c r="T75" s="206">
        <v>0.56000000000000005</v>
      </c>
      <c r="U75" s="206">
        <v>1.82</v>
      </c>
      <c r="V75" s="206">
        <v>0.35</v>
      </c>
      <c r="W75" s="206">
        <v>0.83</v>
      </c>
      <c r="X75" s="206">
        <v>2.85</v>
      </c>
      <c r="Y75" s="206">
        <v>0</v>
      </c>
      <c r="Z75" s="206">
        <v>5.18</v>
      </c>
      <c r="AA75" s="206">
        <v>1.74</v>
      </c>
      <c r="AB75" s="206">
        <v>0</v>
      </c>
      <c r="AC75" s="206">
        <v>1.82</v>
      </c>
      <c r="AD75" s="206">
        <v>12.46</v>
      </c>
      <c r="AE75" s="206">
        <v>0</v>
      </c>
      <c r="AF75" s="206">
        <v>0</v>
      </c>
      <c r="AG75" s="206">
        <v>7.64</v>
      </c>
      <c r="AH75" s="206">
        <v>0</v>
      </c>
      <c r="AI75" s="206">
        <v>50.92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0</v>
      </c>
      <c r="H76" s="206">
        <v>0</v>
      </c>
      <c r="I76" s="206">
        <v>41.94</v>
      </c>
      <c r="J76" s="206">
        <v>0.49</v>
      </c>
      <c r="K76" s="206">
        <v>22.45</v>
      </c>
      <c r="L76" s="206">
        <v>0.4</v>
      </c>
      <c r="M76" s="206">
        <v>2.76</v>
      </c>
      <c r="N76" s="206">
        <v>2.25</v>
      </c>
      <c r="O76" s="206">
        <v>3.18</v>
      </c>
      <c r="P76" s="206">
        <v>1.24</v>
      </c>
      <c r="Q76" s="206">
        <v>0.2</v>
      </c>
      <c r="R76" s="206">
        <v>0.8</v>
      </c>
      <c r="S76" s="206">
        <v>0.5</v>
      </c>
      <c r="T76" s="206">
        <v>0.56000000000000005</v>
      </c>
      <c r="U76" s="206">
        <v>1.82</v>
      </c>
      <c r="V76" s="206">
        <v>0.35</v>
      </c>
      <c r="W76" s="206">
        <v>0.83</v>
      </c>
      <c r="X76" s="206">
        <v>2.85</v>
      </c>
      <c r="Y76" s="206">
        <v>0</v>
      </c>
      <c r="Z76" s="206">
        <v>5.18</v>
      </c>
      <c r="AA76" s="206">
        <v>1.74</v>
      </c>
      <c r="AB76" s="206">
        <v>0</v>
      </c>
      <c r="AC76" s="206">
        <v>1.82</v>
      </c>
      <c r="AD76" s="206">
        <v>12.46</v>
      </c>
      <c r="AE76" s="206">
        <v>0</v>
      </c>
      <c r="AF76" s="206">
        <v>0</v>
      </c>
      <c r="AG76" s="206">
        <v>7.64</v>
      </c>
      <c r="AH76" s="206">
        <v>0</v>
      </c>
      <c r="AI76" s="206">
        <v>50.92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0</v>
      </c>
      <c r="H77" s="206">
        <v>0</v>
      </c>
      <c r="I77" s="206">
        <v>41.94</v>
      </c>
      <c r="J77" s="206">
        <v>0.49</v>
      </c>
      <c r="K77" s="206">
        <v>22.45</v>
      </c>
      <c r="L77" s="206">
        <v>0.4</v>
      </c>
      <c r="M77" s="206">
        <v>2.76</v>
      </c>
      <c r="N77" s="206">
        <v>2.25</v>
      </c>
      <c r="O77" s="206">
        <v>3.18</v>
      </c>
      <c r="P77" s="206">
        <v>1.24</v>
      </c>
      <c r="Q77" s="206">
        <v>0.2</v>
      </c>
      <c r="R77" s="206">
        <v>0.8</v>
      </c>
      <c r="S77" s="206">
        <v>0.5</v>
      </c>
      <c r="T77" s="206">
        <v>0.56000000000000005</v>
      </c>
      <c r="U77" s="206">
        <v>1.82</v>
      </c>
      <c r="V77" s="206">
        <v>0.35</v>
      </c>
      <c r="W77" s="206">
        <v>0.83</v>
      </c>
      <c r="X77" s="206">
        <v>2.85</v>
      </c>
      <c r="Y77" s="206">
        <v>0</v>
      </c>
      <c r="Z77" s="206">
        <v>5.18</v>
      </c>
      <c r="AA77" s="206">
        <v>1.74</v>
      </c>
      <c r="AB77" s="206">
        <v>0</v>
      </c>
      <c r="AC77" s="206">
        <v>1.82</v>
      </c>
      <c r="AD77" s="206">
        <v>12.46</v>
      </c>
      <c r="AE77" s="206">
        <v>0</v>
      </c>
      <c r="AF77" s="206">
        <v>0</v>
      </c>
      <c r="AG77" s="206">
        <v>7.64</v>
      </c>
      <c r="AH77" s="206">
        <v>0</v>
      </c>
      <c r="AI77" s="206">
        <v>50.92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0</v>
      </c>
      <c r="H78" s="206">
        <v>0</v>
      </c>
      <c r="I78" s="206">
        <v>41.94</v>
      </c>
      <c r="J78" s="206">
        <v>0.49</v>
      </c>
      <c r="K78" s="206">
        <v>22.45</v>
      </c>
      <c r="L78" s="206">
        <v>0.4</v>
      </c>
      <c r="M78" s="206">
        <v>2.76</v>
      </c>
      <c r="N78" s="206">
        <v>2.25</v>
      </c>
      <c r="O78" s="206">
        <v>3.18</v>
      </c>
      <c r="P78" s="206">
        <v>1.24</v>
      </c>
      <c r="Q78" s="206">
        <v>0.2</v>
      </c>
      <c r="R78" s="206">
        <v>0.8</v>
      </c>
      <c r="S78" s="206">
        <v>0.5</v>
      </c>
      <c r="T78" s="206">
        <v>0.56000000000000005</v>
      </c>
      <c r="U78" s="206">
        <v>1.82</v>
      </c>
      <c r="V78" s="206">
        <v>0.35</v>
      </c>
      <c r="W78" s="206">
        <v>0.83</v>
      </c>
      <c r="X78" s="206">
        <v>2.85</v>
      </c>
      <c r="Y78" s="206">
        <v>0</v>
      </c>
      <c r="Z78" s="206">
        <v>5.18</v>
      </c>
      <c r="AA78" s="206">
        <v>1.74</v>
      </c>
      <c r="AB78" s="206">
        <v>0</v>
      </c>
      <c r="AC78" s="206">
        <v>1.82</v>
      </c>
      <c r="AD78" s="206">
        <v>12.46</v>
      </c>
      <c r="AE78" s="206">
        <v>0</v>
      </c>
      <c r="AF78" s="206">
        <v>0</v>
      </c>
      <c r="AG78" s="206">
        <v>7.64</v>
      </c>
      <c r="AH78" s="206">
        <v>0</v>
      </c>
      <c r="AI78" s="206">
        <v>50.92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0</v>
      </c>
      <c r="H79" s="206">
        <v>0</v>
      </c>
      <c r="I79" s="206">
        <v>41.94</v>
      </c>
      <c r="J79" s="206">
        <v>0.49</v>
      </c>
      <c r="K79" s="206">
        <v>22.45</v>
      </c>
      <c r="L79" s="206">
        <v>0.4</v>
      </c>
      <c r="M79" s="206">
        <v>2.76</v>
      </c>
      <c r="N79" s="206">
        <v>2.25</v>
      </c>
      <c r="O79" s="206">
        <v>3.18</v>
      </c>
      <c r="P79" s="206">
        <v>1.24</v>
      </c>
      <c r="Q79" s="206">
        <v>0.2</v>
      </c>
      <c r="R79" s="206">
        <v>0.8</v>
      </c>
      <c r="S79" s="206">
        <v>0.5</v>
      </c>
      <c r="T79" s="206">
        <v>0.56000000000000005</v>
      </c>
      <c r="U79" s="206">
        <v>1.82</v>
      </c>
      <c r="V79" s="206">
        <v>0.35</v>
      </c>
      <c r="W79" s="206">
        <v>0.83</v>
      </c>
      <c r="X79" s="206">
        <v>2.85</v>
      </c>
      <c r="Y79" s="206">
        <v>0</v>
      </c>
      <c r="Z79" s="206">
        <v>5.18</v>
      </c>
      <c r="AA79" s="206">
        <v>1.74</v>
      </c>
      <c r="AB79" s="206">
        <v>0</v>
      </c>
      <c r="AC79" s="206">
        <v>1.82</v>
      </c>
      <c r="AD79" s="206">
        <v>12.46</v>
      </c>
      <c r="AE79" s="206">
        <v>0</v>
      </c>
      <c r="AF79" s="206">
        <v>0</v>
      </c>
      <c r="AG79" s="206">
        <v>7.64</v>
      </c>
      <c r="AH79" s="206">
        <v>0</v>
      </c>
      <c r="AI79" s="206">
        <v>50.92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0</v>
      </c>
      <c r="H80" s="206">
        <v>0</v>
      </c>
      <c r="I80" s="206">
        <v>41.94</v>
      </c>
      <c r="J80" s="206">
        <v>0.49</v>
      </c>
      <c r="K80" s="206">
        <v>22.45</v>
      </c>
      <c r="L80" s="206">
        <v>0.4</v>
      </c>
      <c r="M80" s="206">
        <v>2.76</v>
      </c>
      <c r="N80" s="206">
        <v>2.25</v>
      </c>
      <c r="O80" s="206">
        <v>3.18</v>
      </c>
      <c r="P80" s="206">
        <v>1.24</v>
      </c>
      <c r="Q80" s="206">
        <v>0.2</v>
      </c>
      <c r="R80" s="206">
        <v>0.8</v>
      </c>
      <c r="S80" s="206">
        <v>0.5</v>
      </c>
      <c r="T80" s="206">
        <v>0.56000000000000005</v>
      </c>
      <c r="U80" s="206">
        <v>1.82</v>
      </c>
      <c r="V80" s="206">
        <v>0.35</v>
      </c>
      <c r="W80" s="206">
        <v>0.83</v>
      </c>
      <c r="X80" s="206">
        <v>2.85</v>
      </c>
      <c r="Y80" s="206">
        <v>0</v>
      </c>
      <c r="Z80" s="206">
        <v>5.18</v>
      </c>
      <c r="AA80" s="206">
        <v>1.74</v>
      </c>
      <c r="AB80" s="206">
        <v>0</v>
      </c>
      <c r="AC80" s="206">
        <v>1.82</v>
      </c>
      <c r="AD80" s="206">
        <v>12.46</v>
      </c>
      <c r="AE80" s="206">
        <v>0</v>
      </c>
      <c r="AF80" s="206">
        <v>0</v>
      </c>
      <c r="AG80" s="206">
        <v>7.64</v>
      </c>
      <c r="AH80" s="206">
        <v>0</v>
      </c>
      <c r="AI80" s="206">
        <v>50.92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0</v>
      </c>
      <c r="H81" s="206">
        <v>0</v>
      </c>
      <c r="I81" s="206">
        <v>41.94</v>
      </c>
      <c r="J81" s="206">
        <v>0.49</v>
      </c>
      <c r="K81" s="206">
        <v>22.45</v>
      </c>
      <c r="L81" s="206">
        <v>0.4</v>
      </c>
      <c r="M81" s="206">
        <v>2.76</v>
      </c>
      <c r="N81" s="206">
        <v>2.25</v>
      </c>
      <c r="O81" s="206">
        <v>3.18</v>
      </c>
      <c r="P81" s="206">
        <v>1.24</v>
      </c>
      <c r="Q81" s="206">
        <v>0.2</v>
      </c>
      <c r="R81" s="206">
        <v>0.8</v>
      </c>
      <c r="S81" s="206">
        <v>0.5</v>
      </c>
      <c r="T81" s="206">
        <v>0.56000000000000005</v>
      </c>
      <c r="U81" s="206">
        <v>1.82</v>
      </c>
      <c r="V81" s="206">
        <v>0.35</v>
      </c>
      <c r="W81" s="206">
        <v>0.86</v>
      </c>
      <c r="X81" s="206">
        <v>2.85</v>
      </c>
      <c r="Y81" s="206">
        <v>0</v>
      </c>
      <c r="Z81" s="206">
        <v>5.18</v>
      </c>
      <c r="AA81" s="206">
        <v>1.74</v>
      </c>
      <c r="AB81" s="206">
        <v>0</v>
      </c>
      <c r="AC81" s="206">
        <v>1.82</v>
      </c>
      <c r="AD81" s="206">
        <v>12.46</v>
      </c>
      <c r="AE81" s="206">
        <v>0</v>
      </c>
      <c r="AF81" s="206">
        <v>0</v>
      </c>
      <c r="AG81" s="206">
        <v>7.64</v>
      </c>
      <c r="AH81" s="206">
        <v>0</v>
      </c>
      <c r="AI81" s="206">
        <v>50.92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0</v>
      </c>
      <c r="H82" s="206">
        <v>0</v>
      </c>
      <c r="I82" s="206">
        <v>41.94</v>
      </c>
      <c r="J82" s="206">
        <v>0.49</v>
      </c>
      <c r="K82" s="206">
        <v>22.45</v>
      </c>
      <c r="L82" s="206">
        <v>0.4</v>
      </c>
      <c r="M82" s="206">
        <v>2.76</v>
      </c>
      <c r="N82" s="206">
        <v>2.25</v>
      </c>
      <c r="O82" s="206">
        <v>3.18</v>
      </c>
      <c r="P82" s="206">
        <v>1.24</v>
      </c>
      <c r="Q82" s="206">
        <v>0.2</v>
      </c>
      <c r="R82" s="206">
        <v>0.8</v>
      </c>
      <c r="S82" s="206">
        <v>0.5</v>
      </c>
      <c r="T82" s="206">
        <v>0.56000000000000005</v>
      </c>
      <c r="U82" s="206">
        <v>1.82</v>
      </c>
      <c r="V82" s="206">
        <v>0.35</v>
      </c>
      <c r="W82" s="206">
        <v>0.85</v>
      </c>
      <c r="X82" s="206">
        <v>2.85</v>
      </c>
      <c r="Y82" s="206">
        <v>0</v>
      </c>
      <c r="Z82" s="206">
        <v>5.18</v>
      </c>
      <c r="AA82" s="206">
        <v>1.74</v>
      </c>
      <c r="AB82" s="206">
        <v>0</v>
      </c>
      <c r="AC82" s="206">
        <v>1.82</v>
      </c>
      <c r="AD82" s="206">
        <v>12.46</v>
      </c>
      <c r="AE82" s="206">
        <v>0</v>
      </c>
      <c r="AF82" s="206">
        <v>0</v>
      </c>
      <c r="AG82" s="206">
        <v>7.64</v>
      </c>
      <c r="AH82" s="206">
        <v>0</v>
      </c>
      <c r="AI82" s="206">
        <v>50.92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0</v>
      </c>
      <c r="H83" s="206">
        <v>0</v>
      </c>
      <c r="I83" s="206">
        <v>42.43</v>
      </c>
      <c r="J83" s="206">
        <v>0.49</v>
      </c>
      <c r="K83" s="206">
        <v>22.45</v>
      </c>
      <c r="L83" s="206">
        <v>0.4</v>
      </c>
      <c r="M83" s="206">
        <v>2.76</v>
      </c>
      <c r="N83" s="206">
        <v>2.25</v>
      </c>
      <c r="O83" s="206">
        <v>3.18</v>
      </c>
      <c r="P83" s="206">
        <v>1.24</v>
      </c>
      <c r="Q83" s="206">
        <v>0.2</v>
      </c>
      <c r="R83" s="206">
        <v>0.8</v>
      </c>
      <c r="S83" s="206">
        <v>0.5</v>
      </c>
      <c r="T83" s="206">
        <v>0.56000000000000005</v>
      </c>
      <c r="U83" s="206">
        <v>1.82</v>
      </c>
      <c r="V83" s="206">
        <v>0.35</v>
      </c>
      <c r="W83" s="206">
        <v>0.83</v>
      </c>
      <c r="X83" s="206">
        <v>2.85</v>
      </c>
      <c r="Y83" s="206">
        <v>0</v>
      </c>
      <c r="Z83" s="206">
        <v>5.18</v>
      </c>
      <c r="AA83" s="206">
        <v>1.74</v>
      </c>
      <c r="AB83" s="206">
        <v>0</v>
      </c>
      <c r="AC83" s="206">
        <v>1.82</v>
      </c>
      <c r="AD83" s="206">
        <v>12.46</v>
      </c>
      <c r="AE83" s="206">
        <v>0</v>
      </c>
      <c r="AF83" s="206">
        <v>0</v>
      </c>
      <c r="AG83" s="206">
        <v>7.64</v>
      </c>
      <c r="AH83" s="206">
        <v>0</v>
      </c>
      <c r="AI83" s="206">
        <v>50.92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0</v>
      </c>
      <c r="H84" s="206">
        <v>0</v>
      </c>
      <c r="I84" s="206">
        <v>42.43</v>
      </c>
      <c r="J84" s="206">
        <v>0.49</v>
      </c>
      <c r="K84" s="206">
        <v>22.45</v>
      </c>
      <c r="L84" s="206">
        <v>0.4</v>
      </c>
      <c r="M84" s="206">
        <v>2.76</v>
      </c>
      <c r="N84" s="206">
        <v>2.25</v>
      </c>
      <c r="O84" s="206">
        <v>3.18</v>
      </c>
      <c r="P84" s="206">
        <v>1.24</v>
      </c>
      <c r="Q84" s="206">
        <v>0.2</v>
      </c>
      <c r="R84" s="206">
        <v>0.8</v>
      </c>
      <c r="S84" s="206">
        <v>0.5</v>
      </c>
      <c r="T84" s="206">
        <v>0.56000000000000005</v>
      </c>
      <c r="U84" s="206">
        <v>1.82</v>
      </c>
      <c r="V84" s="206">
        <v>0.35</v>
      </c>
      <c r="W84" s="206">
        <v>0.83</v>
      </c>
      <c r="X84" s="206">
        <v>2.85</v>
      </c>
      <c r="Y84" s="206">
        <v>0</v>
      </c>
      <c r="Z84" s="206">
        <v>5.18</v>
      </c>
      <c r="AA84" s="206">
        <v>1.74</v>
      </c>
      <c r="AB84" s="206">
        <v>0</v>
      </c>
      <c r="AC84" s="206">
        <v>1.82</v>
      </c>
      <c r="AD84" s="206">
        <v>12.46</v>
      </c>
      <c r="AE84" s="206">
        <v>0</v>
      </c>
      <c r="AF84" s="206">
        <v>0</v>
      </c>
      <c r="AG84" s="206">
        <v>7.64</v>
      </c>
      <c r="AH84" s="206">
        <v>0</v>
      </c>
      <c r="AI84" s="206">
        <v>50.92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0</v>
      </c>
      <c r="H85" s="206">
        <v>0</v>
      </c>
      <c r="I85" s="206">
        <v>42.43</v>
      </c>
      <c r="J85" s="206">
        <v>0.49</v>
      </c>
      <c r="K85" s="206">
        <v>22.45</v>
      </c>
      <c r="L85" s="206">
        <v>0.4</v>
      </c>
      <c r="M85" s="206">
        <v>2.76</v>
      </c>
      <c r="N85" s="206">
        <v>2.25</v>
      </c>
      <c r="O85" s="206">
        <v>3.18</v>
      </c>
      <c r="P85" s="206">
        <v>1.24</v>
      </c>
      <c r="Q85" s="206">
        <v>0.2</v>
      </c>
      <c r="R85" s="206">
        <v>0.8</v>
      </c>
      <c r="S85" s="206">
        <v>0.5</v>
      </c>
      <c r="T85" s="206">
        <v>0.56000000000000005</v>
      </c>
      <c r="U85" s="206">
        <v>1.82</v>
      </c>
      <c r="V85" s="206">
        <v>0.35</v>
      </c>
      <c r="W85" s="206">
        <v>0.83</v>
      </c>
      <c r="X85" s="206">
        <v>2.85</v>
      </c>
      <c r="Y85" s="206">
        <v>0</v>
      </c>
      <c r="Z85" s="206">
        <v>5.18</v>
      </c>
      <c r="AA85" s="206">
        <v>1.74</v>
      </c>
      <c r="AB85" s="206">
        <v>0</v>
      </c>
      <c r="AC85" s="206">
        <v>1.82</v>
      </c>
      <c r="AD85" s="206">
        <v>12.46</v>
      </c>
      <c r="AE85" s="206">
        <v>0</v>
      </c>
      <c r="AF85" s="206">
        <v>0</v>
      </c>
      <c r="AG85" s="206">
        <v>7.64</v>
      </c>
      <c r="AH85" s="206">
        <v>0</v>
      </c>
      <c r="AI85" s="206">
        <v>50.92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0</v>
      </c>
      <c r="H86" s="206">
        <v>0</v>
      </c>
      <c r="I86" s="206">
        <v>42.43</v>
      </c>
      <c r="J86" s="206">
        <v>0.49</v>
      </c>
      <c r="K86" s="206">
        <v>22.45</v>
      </c>
      <c r="L86" s="206">
        <v>0.4</v>
      </c>
      <c r="M86" s="206">
        <v>2.76</v>
      </c>
      <c r="N86" s="206">
        <v>2.25</v>
      </c>
      <c r="O86" s="206">
        <v>3.18</v>
      </c>
      <c r="P86" s="206">
        <v>1.24</v>
      </c>
      <c r="Q86" s="206">
        <v>0.2</v>
      </c>
      <c r="R86" s="206">
        <v>0.8</v>
      </c>
      <c r="S86" s="206">
        <v>0.5</v>
      </c>
      <c r="T86" s="206">
        <v>0.56000000000000005</v>
      </c>
      <c r="U86" s="206">
        <v>1.82</v>
      </c>
      <c r="V86" s="206">
        <v>0.35</v>
      </c>
      <c r="W86" s="206">
        <v>0.83</v>
      </c>
      <c r="X86" s="206">
        <v>2.85</v>
      </c>
      <c r="Y86" s="206">
        <v>0</v>
      </c>
      <c r="Z86" s="206">
        <v>5.18</v>
      </c>
      <c r="AA86" s="206">
        <v>1.74</v>
      </c>
      <c r="AB86" s="206">
        <v>0</v>
      </c>
      <c r="AC86" s="206">
        <v>1.82</v>
      </c>
      <c r="AD86" s="206">
        <v>12.46</v>
      </c>
      <c r="AE86" s="206">
        <v>0</v>
      </c>
      <c r="AF86" s="206">
        <v>0</v>
      </c>
      <c r="AG86" s="206">
        <v>7.64</v>
      </c>
      <c r="AH86" s="206">
        <v>0</v>
      </c>
      <c r="AI86" s="206">
        <v>50.92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0</v>
      </c>
      <c r="H87" s="206">
        <v>0</v>
      </c>
      <c r="I87" s="206">
        <v>42.43</v>
      </c>
      <c r="J87" s="206">
        <v>0.49</v>
      </c>
      <c r="K87" s="206">
        <v>22.45</v>
      </c>
      <c r="L87" s="206">
        <v>0.4</v>
      </c>
      <c r="M87" s="206">
        <v>2.76</v>
      </c>
      <c r="N87" s="206">
        <v>2.25</v>
      </c>
      <c r="O87" s="206">
        <v>3.18</v>
      </c>
      <c r="P87" s="206">
        <v>1.24</v>
      </c>
      <c r="Q87" s="206">
        <v>0.2</v>
      </c>
      <c r="R87" s="206">
        <v>0.8</v>
      </c>
      <c r="S87" s="206">
        <v>0.5</v>
      </c>
      <c r="T87" s="206">
        <v>0.56000000000000005</v>
      </c>
      <c r="U87" s="206">
        <v>1.82</v>
      </c>
      <c r="V87" s="206">
        <v>0.35</v>
      </c>
      <c r="W87" s="206">
        <v>0.83</v>
      </c>
      <c r="X87" s="206">
        <v>2.85</v>
      </c>
      <c r="Y87" s="206">
        <v>0</v>
      </c>
      <c r="Z87" s="206">
        <v>5.18</v>
      </c>
      <c r="AA87" s="206">
        <v>1.74</v>
      </c>
      <c r="AB87" s="206">
        <v>0</v>
      </c>
      <c r="AC87" s="206">
        <v>3.52</v>
      </c>
      <c r="AD87" s="206">
        <v>12.46</v>
      </c>
      <c r="AE87" s="206">
        <v>0</v>
      </c>
      <c r="AF87" s="206">
        <v>0</v>
      </c>
      <c r="AG87" s="206">
        <v>7.64</v>
      </c>
      <c r="AH87" s="206">
        <v>0</v>
      </c>
      <c r="AI87" s="206">
        <v>50.92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0</v>
      </c>
      <c r="H88" s="206">
        <v>0</v>
      </c>
      <c r="I88" s="206">
        <v>42.43</v>
      </c>
      <c r="J88" s="206">
        <v>0.49</v>
      </c>
      <c r="K88" s="206">
        <v>22.45</v>
      </c>
      <c r="L88" s="206">
        <v>0.4</v>
      </c>
      <c r="M88" s="206">
        <v>2.76</v>
      </c>
      <c r="N88" s="206">
        <v>2.25</v>
      </c>
      <c r="O88" s="206">
        <v>3.18</v>
      </c>
      <c r="P88" s="206">
        <v>1.24</v>
      </c>
      <c r="Q88" s="206">
        <v>0.2</v>
      </c>
      <c r="R88" s="206">
        <v>0.8</v>
      </c>
      <c r="S88" s="206">
        <v>0.5</v>
      </c>
      <c r="T88" s="206">
        <v>0.56000000000000005</v>
      </c>
      <c r="U88" s="206">
        <v>1.82</v>
      </c>
      <c r="V88" s="206">
        <v>0.35</v>
      </c>
      <c r="W88" s="206">
        <v>0.83</v>
      </c>
      <c r="X88" s="206">
        <v>2.85</v>
      </c>
      <c r="Y88" s="206">
        <v>0</v>
      </c>
      <c r="Z88" s="206">
        <v>5.18</v>
      </c>
      <c r="AA88" s="206">
        <v>1.74</v>
      </c>
      <c r="AB88" s="206">
        <v>0</v>
      </c>
      <c r="AC88" s="206">
        <v>3.52</v>
      </c>
      <c r="AD88" s="206">
        <v>12.46</v>
      </c>
      <c r="AE88" s="206">
        <v>0</v>
      </c>
      <c r="AF88" s="206">
        <v>0</v>
      </c>
      <c r="AG88" s="206">
        <v>7.64</v>
      </c>
      <c r="AH88" s="206">
        <v>0</v>
      </c>
      <c r="AI88" s="206">
        <v>50.92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0</v>
      </c>
      <c r="H89" s="206">
        <v>0</v>
      </c>
      <c r="I89" s="206">
        <v>42.43</v>
      </c>
      <c r="J89" s="206">
        <v>0.49</v>
      </c>
      <c r="K89" s="206">
        <v>22.45</v>
      </c>
      <c r="L89" s="206">
        <v>0.4</v>
      </c>
      <c r="M89" s="206">
        <v>2.76</v>
      </c>
      <c r="N89" s="206">
        <v>2.25</v>
      </c>
      <c r="O89" s="206">
        <v>3.18</v>
      </c>
      <c r="P89" s="206">
        <v>1.24</v>
      </c>
      <c r="Q89" s="206">
        <v>0.2</v>
      </c>
      <c r="R89" s="206">
        <v>0.8</v>
      </c>
      <c r="S89" s="206">
        <v>0.5</v>
      </c>
      <c r="T89" s="206">
        <v>0.56000000000000005</v>
      </c>
      <c r="U89" s="206">
        <v>1.82</v>
      </c>
      <c r="V89" s="206">
        <v>0.35</v>
      </c>
      <c r="W89" s="206">
        <v>0.83</v>
      </c>
      <c r="X89" s="206">
        <v>2.85</v>
      </c>
      <c r="Y89" s="206">
        <v>0</v>
      </c>
      <c r="Z89" s="206">
        <v>5.18</v>
      </c>
      <c r="AA89" s="206">
        <v>1.74</v>
      </c>
      <c r="AB89" s="206">
        <v>0</v>
      </c>
      <c r="AC89" s="206">
        <v>1.82</v>
      </c>
      <c r="AD89" s="206">
        <v>12.46</v>
      </c>
      <c r="AE89" s="206">
        <v>0</v>
      </c>
      <c r="AF89" s="206">
        <v>0</v>
      </c>
      <c r="AG89" s="206">
        <v>7.64</v>
      </c>
      <c r="AH89" s="206">
        <v>0</v>
      </c>
      <c r="AI89" s="206">
        <v>50.92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0</v>
      </c>
      <c r="H90" s="206">
        <v>0</v>
      </c>
      <c r="I90" s="206">
        <v>42.43</v>
      </c>
      <c r="J90" s="206">
        <v>0.49</v>
      </c>
      <c r="K90" s="206">
        <v>22.45</v>
      </c>
      <c r="L90" s="206">
        <v>0.4</v>
      </c>
      <c r="M90" s="206">
        <v>2.76</v>
      </c>
      <c r="N90" s="206">
        <v>2.25</v>
      </c>
      <c r="O90" s="206">
        <v>3.18</v>
      </c>
      <c r="P90" s="206">
        <v>1.24</v>
      </c>
      <c r="Q90" s="206">
        <v>0.2</v>
      </c>
      <c r="R90" s="206">
        <v>0.8</v>
      </c>
      <c r="S90" s="206">
        <v>0.5</v>
      </c>
      <c r="T90" s="206">
        <v>0.56000000000000005</v>
      </c>
      <c r="U90" s="206">
        <v>1.82</v>
      </c>
      <c r="V90" s="206">
        <v>0.35</v>
      </c>
      <c r="W90" s="206">
        <v>0.83</v>
      </c>
      <c r="X90" s="206">
        <v>2.85</v>
      </c>
      <c r="Y90" s="206">
        <v>0</v>
      </c>
      <c r="Z90" s="206">
        <v>5.18</v>
      </c>
      <c r="AA90" s="206">
        <v>1.74</v>
      </c>
      <c r="AB90" s="206">
        <v>0</v>
      </c>
      <c r="AC90" s="206">
        <v>1.82</v>
      </c>
      <c r="AD90" s="206">
        <v>12.46</v>
      </c>
      <c r="AE90" s="206">
        <v>0</v>
      </c>
      <c r="AF90" s="206">
        <v>0</v>
      </c>
      <c r="AG90" s="206">
        <v>7.64</v>
      </c>
      <c r="AH90" s="206">
        <v>0</v>
      </c>
      <c r="AI90" s="206">
        <v>50.92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0</v>
      </c>
      <c r="H91" s="206">
        <v>0</v>
      </c>
      <c r="I91" s="206">
        <v>42.43</v>
      </c>
      <c r="J91" s="206">
        <v>0.49</v>
      </c>
      <c r="K91" s="206">
        <v>22.45</v>
      </c>
      <c r="L91" s="206">
        <v>0.4</v>
      </c>
      <c r="M91" s="206">
        <v>2.76</v>
      </c>
      <c r="N91" s="206">
        <v>2.25</v>
      </c>
      <c r="O91" s="206">
        <v>3.18</v>
      </c>
      <c r="P91" s="206">
        <v>1.24</v>
      </c>
      <c r="Q91" s="206">
        <v>0.2</v>
      </c>
      <c r="R91" s="206">
        <v>0.8</v>
      </c>
      <c r="S91" s="206">
        <v>0.5</v>
      </c>
      <c r="T91" s="206">
        <v>0.56000000000000005</v>
      </c>
      <c r="U91" s="206">
        <v>1.82</v>
      </c>
      <c r="V91" s="206">
        <v>0.35</v>
      </c>
      <c r="W91" s="206">
        <v>0.83</v>
      </c>
      <c r="X91" s="206">
        <v>2.85</v>
      </c>
      <c r="Y91" s="206">
        <v>0</v>
      </c>
      <c r="Z91" s="206">
        <v>5.18</v>
      </c>
      <c r="AA91" s="206">
        <v>1.74</v>
      </c>
      <c r="AB91" s="206">
        <v>0</v>
      </c>
      <c r="AC91" s="206">
        <v>1.82</v>
      </c>
      <c r="AD91" s="206">
        <v>12.46</v>
      </c>
      <c r="AE91" s="206">
        <v>0</v>
      </c>
      <c r="AF91" s="206">
        <v>0</v>
      </c>
      <c r="AG91" s="206">
        <v>7.64</v>
      </c>
      <c r="AH91" s="206">
        <v>0</v>
      </c>
      <c r="AI91" s="206">
        <v>50.92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0</v>
      </c>
      <c r="H92" s="206">
        <v>0</v>
      </c>
      <c r="I92" s="206">
        <v>42.43</v>
      </c>
      <c r="J92" s="206">
        <v>0.49</v>
      </c>
      <c r="K92" s="206">
        <v>22.45</v>
      </c>
      <c r="L92" s="206">
        <v>0.4</v>
      </c>
      <c r="M92" s="206">
        <v>2.76</v>
      </c>
      <c r="N92" s="206">
        <v>2.25</v>
      </c>
      <c r="O92" s="206">
        <v>3.18</v>
      </c>
      <c r="P92" s="206">
        <v>1.24</v>
      </c>
      <c r="Q92" s="206">
        <v>0.2</v>
      </c>
      <c r="R92" s="206">
        <v>0.8</v>
      </c>
      <c r="S92" s="206">
        <v>0.5</v>
      </c>
      <c r="T92" s="206">
        <v>0.56000000000000005</v>
      </c>
      <c r="U92" s="206">
        <v>1.82</v>
      </c>
      <c r="V92" s="206">
        <v>0.35</v>
      </c>
      <c r="W92" s="206">
        <v>0.83</v>
      </c>
      <c r="X92" s="206">
        <v>2.85</v>
      </c>
      <c r="Y92" s="206">
        <v>0</v>
      </c>
      <c r="Z92" s="206">
        <v>5.18</v>
      </c>
      <c r="AA92" s="206">
        <v>1.74</v>
      </c>
      <c r="AB92" s="206">
        <v>0</v>
      </c>
      <c r="AC92" s="206">
        <v>1.82</v>
      </c>
      <c r="AD92" s="206">
        <v>12.46</v>
      </c>
      <c r="AE92" s="206">
        <v>0</v>
      </c>
      <c r="AF92" s="206">
        <v>0</v>
      </c>
      <c r="AG92" s="206">
        <v>7.64</v>
      </c>
      <c r="AH92" s="206">
        <v>0</v>
      </c>
      <c r="AI92" s="206">
        <v>50.92</v>
      </c>
      <c r="AJ92" s="206">
        <v>0</v>
      </c>
      <c r="AK92" s="206">
        <v>21.12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0</v>
      </c>
      <c r="H93" s="206">
        <v>0</v>
      </c>
      <c r="I93" s="206">
        <v>42.43</v>
      </c>
      <c r="J93" s="206">
        <v>0.49</v>
      </c>
      <c r="K93" s="206">
        <v>22.45</v>
      </c>
      <c r="L93" s="206">
        <v>0.4</v>
      </c>
      <c r="M93" s="206">
        <v>2.76</v>
      </c>
      <c r="N93" s="206">
        <v>2.25</v>
      </c>
      <c r="O93" s="206">
        <v>3.18</v>
      </c>
      <c r="P93" s="206">
        <v>1.24</v>
      </c>
      <c r="Q93" s="206">
        <v>0.2</v>
      </c>
      <c r="R93" s="206">
        <v>0.8</v>
      </c>
      <c r="S93" s="206">
        <v>0.5</v>
      </c>
      <c r="T93" s="206">
        <v>0.56000000000000005</v>
      </c>
      <c r="U93" s="206">
        <v>1.82</v>
      </c>
      <c r="V93" s="206">
        <v>0.35</v>
      </c>
      <c r="W93" s="206">
        <v>0.83</v>
      </c>
      <c r="X93" s="206">
        <v>2.85</v>
      </c>
      <c r="Y93" s="206">
        <v>0</v>
      </c>
      <c r="Z93" s="206">
        <v>5.18</v>
      </c>
      <c r="AA93" s="206">
        <v>1.74</v>
      </c>
      <c r="AB93" s="206">
        <v>0</v>
      </c>
      <c r="AC93" s="206">
        <v>1.82</v>
      </c>
      <c r="AD93" s="206">
        <v>12.46</v>
      </c>
      <c r="AE93" s="206">
        <v>0</v>
      </c>
      <c r="AF93" s="206">
        <v>0</v>
      </c>
      <c r="AG93" s="206">
        <v>7.64</v>
      </c>
      <c r="AH93" s="206">
        <v>0</v>
      </c>
      <c r="AI93" s="206">
        <v>50.92</v>
      </c>
      <c r="AJ93" s="206">
        <v>0</v>
      </c>
      <c r="AK93" s="206">
        <v>18.11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0</v>
      </c>
      <c r="H94" s="206">
        <v>0</v>
      </c>
      <c r="I94" s="206">
        <v>42.43</v>
      </c>
      <c r="J94" s="206">
        <v>0.49</v>
      </c>
      <c r="K94" s="206">
        <v>22.44</v>
      </c>
      <c r="L94" s="206">
        <v>0.22</v>
      </c>
      <c r="M94" s="206">
        <v>2.76</v>
      </c>
      <c r="N94" s="206">
        <v>2.25</v>
      </c>
      <c r="O94" s="206">
        <v>3.18</v>
      </c>
      <c r="P94" s="206">
        <v>1.24</v>
      </c>
      <c r="Q94" s="206">
        <v>0.2</v>
      </c>
      <c r="R94" s="206">
        <v>0.8</v>
      </c>
      <c r="S94" s="206">
        <v>0.5</v>
      </c>
      <c r="T94" s="206">
        <v>0.56000000000000005</v>
      </c>
      <c r="U94" s="206">
        <v>1.82</v>
      </c>
      <c r="V94" s="206">
        <v>0.35</v>
      </c>
      <c r="W94" s="206">
        <v>0.83</v>
      </c>
      <c r="X94" s="206">
        <v>2.85</v>
      </c>
      <c r="Y94" s="206">
        <v>0</v>
      </c>
      <c r="Z94" s="206">
        <v>5.18</v>
      </c>
      <c r="AA94" s="206">
        <v>1.74</v>
      </c>
      <c r="AB94" s="206">
        <v>0</v>
      </c>
      <c r="AC94" s="206">
        <v>1.82</v>
      </c>
      <c r="AD94" s="206">
        <v>12.46</v>
      </c>
      <c r="AE94" s="206">
        <v>0</v>
      </c>
      <c r="AF94" s="206">
        <v>0</v>
      </c>
      <c r="AG94" s="206">
        <v>6.57</v>
      </c>
      <c r="AH94" s="206">
        <v>0</v>
      </c>
      <c r="AI94" s="206">
        <v>50.92</v>
      </c>
      <c r="AJ94" s="206">
        <v>0</v>
      </c>
      <c r="AK94" s="206">
        <v>18.11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0</v>
      </c>
      <c r="H95" s="206">
        <v>0</v>
      </c>
      <c r="I95" s="206">
        <v>42.43</v>
      </c>
      <c r="J95" s="206">
        <v>0.49</v>
      </c>
      <c r="K95" s="206">
        <v>22.44</v>
      </c>
      <c r="L95" s="206">
        <v>0.4</v>
      </c>
      <c r="M95" s="206">
        <v>2.76</v>
      </c>
      <c r="N95" s="206">
        <v>2.25</v>
      </c>
      <c r="O95" s="206">
        <v>3.18</v>
      </c>
      <c r="P95" s="206">
        <v>1.24</v>
      </c>
      <c r="Q95" s="206">
        <v>0.2</v>
      </c>
      <c r="R95" s="206">
        <v>0.8</v>
      </c>
      <c r="S95" s="206">
        <v>0.5</v>
      </c>
      <c r="T95" s="206">
        <v>0.56000000000000005</v>
      </c>
      <c r="U95" s="206">
        <v>1.82</v>
      </c>
      <c r="V95" s="206">
        <v>0.35</v>
      </c>
      <c r="W95" s="206">
        <v>0.83</v>
      </c>
      <c r="X95" s="206">
        <v>2.85</v>
      </c>
      <c r="Y95" s="206">
        <v>0</v>
      </c>
      <c r="Z95" s="206">
        <v>5.18</v>
      </c>
      <c r="AA95" s="206">
        <v>1.74</v>
      </c>
      <c r="AB95" s="206">
        <v>0</v>
      </c>
      <c r="AC95" s="206">
        <v>1.82</v>
      </c>
      <c r="AD95" s="206">
        <v>12.46</v>
      </c>
      <c r="AE95" s="206">
        <v>0</v>
      </c>
      <c r="AF95" s="206">
        <v>0</v>
      </c>
      <c r="AG95" s="206">
        <v>6.57</v>
      </c>
      <c r="AH95" s="206">
        <v>0</v>
      </c>
      <c r="AI95" s="206">
        <v>50.92</v>
      </c>
      <c r="AJ95" s="206">
        <v>0</v>
      </c>
      <c r="AK95" s="206">
        <v>18.11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0</v>
      </c>
      <c r="H96" s="206">
        <v>0</v>
      </c>
      <c r="I96" s="206">
        <v>42.43</v>
      </c>
      <c r="J96" s="206">
        <v>0.49</v>
      </c>
      <c r="K96" s="206">
        <v>22.44</v>
      </c>
      <c r="L96" s="206">
        <v>0.4</v>
      </c>
      <c r="M96" s="206">
        <v>2.76</v>
      </c>
      <c r="N96" s="206">
        <v>2.25</v>
      </c>
      <c r="O96" s="206">
        <v>3.18</v>
      </c>
      <c r="P96" s="206">
        <v>1.24</v>
      </c>
      <c r="Q96" s="206">
        <v>0.2</v>
      </c>
      <c r="R96" s="206">
        <v>0.8</v>
      </c>
      <c r="S96" s="206">
        <v>0.5</v>
      </c>
      <c r="T96" s="206">
        <v>0.56000000000000005</v>
      </c>
      <c r="U96" s="206">
        <v>1.82</v>
      </c>
      <c r="V96" s="206">
        <v>0.35</v>
      </c>
      <c r="W96" s="206">
        <v>0.83</v>
      </c>
      <c r="X96" s="206">
        <v>2.85</v>
      </c>
      <c r="Y96" s="206">
        <v>0</v>
      </c>
      <c r="Z96" s="206">
        <v>5.18</v>
      </c>
      <c r="AA96" s="206">
        <v>1.74</v>
      </c>
      <c r="AB96" s="206">
        <v>0</v>
      </c>
      <c r="AC96" s="206">
        <v>1.82</v>
      </c>
      <c r="AD96" s="206">
        <v>12.46</v>
      </c>
      <c r="AE96" s="206">
        <v>0</v>
      </c>
      <c r="AF96" s="206">
        <v>0</v>
      </c>
      <c r="AG96" s="206">
        <v>6.57</v>
      </c>
      <c r="AH96" s="206">
        <v>0</v>
      </c>
      <c r="AI96" s="206">
        <v>50.92</v>
      </c>
      <c r="AJ96" s="206">
        <v>0</v>
      </c>
      <c r="AK96" s="206">
        <v>18.11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0</v>
      </c>
      <c r="H97" s="206">
        <v>0</v>
      </c>
      <c r="I97" s="206">
        <v>42.43</v>
      </c>
      <c r="J97" s="206">
        <v>0.49</v>
      </c>
      <c r="K97" s="206">
        <v>111.2</v>
      </c>
      <c r="L97" s="206">
        <v>9.01</v>
      </c>
      <c r="M97" s="206">
        <v>2.76</v>
      </c>
      <c r="N97" s="206">
        <v>2.25</v>
      </c>
      <c r="O97" s="206">
        <v>3.18</v>
      </c>
      <c r="P97" s="206">
        <v>1.1100000000000001</v>
      </c>
      <c r="Q97" s="206">
        <v>0.2</v>
      </c>
      <c r="R97" s="206">
        <v>0.8</v>
      </c>
      <c r="S97" s="206">
        <v>0.5</v>
      </c>
      <c r="T97" s="206">
        <v>0.56000000000000005</v>
      </c>
      <c r="U97" s="206">
        <v>1.82</v>
      </c>
      <c r="V97" s="206">
        <v>0.35</v>
      </c>
      <c r="W97" s="206">
        <v>0.83</v>
      </c>
      <c r="X97" s="206">
        <v>2.85</v>
      </c>
      <c r="Y97" s="206">
        <v>0</v>
      </c>
      <c r="Z97" s="206">
        <v>5.18</v>
      </c>
      <c r="AA97" s="206">
        <v>1.74</v>
      </c>
      <c r="AB97" s="206">
        <v>0</v>
      </c>
      <c r="AC97" s="206">
        <v>1.82</v>
      </c>
      <c r="AD97" s="206">
        <v>12.46</v>
      </c>
      <c r="AE97" s="206">
        <v>0</v>
      </c>
      <c r="AF97" s="206">
        <v>0</v>
      </c>
      <c r="AG97" s="206">
        <v>6.57</v>
      </c>
      <c r="AH97" s="206">
        <v>0</v>
      </c>
      <c r="AI97" s="206">
        <v>50.92</v>
      </c>
      <c r="AJ97" s="206">
        <v>0</v>
      </c>
      <c r="AK97" s="206">
        <v>18.11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0</v>
      </c>
      <c r="H98" s="206">
        <v>0</v>
      </c>
      <c r="I98" s="206">
        <v>42.43</v>
      </c>
      <c r="J98" s="206">
        <v>0.49</v>
      </c>
      <c r="K98" s="206">
        <v>176.56</v>
      </c>
      <c r="L98" s="206">
        <v>9.01</v>
      </c>
      <c r="M98" s="206">
        <v>2.76</v>
      </c>
      <c r="N98" s="206">
        <v>2.25</v>
      </c>
      <c r="O98" s="206">
        <v>3.18</v>
      </c>
      <c r="P98" s="206">
        <v>1.1100000000000001</v>
      </c>
      <c r="Q98" s="206">
        <v>0.2</v>
      </c>
      <c r="R98" s="206">
        <v>0.8</v>
      </c>
      <c r="S98" s="206">
        <v>0.5</v>
      </c>
      <c r="T98" s="206">
        <v>0.56000000000000005</v>
      </c>
      <c r="U98" s="206">
        <v>1.82</v>
      </c>
      <c r="V98" s="206">
        <v>0.35</v>
      </c>
      <c r="W98" s="206">
        <v>0.83</v>
      </c>
      <c r="X98" s="206">
        <v>2.85</v>
      </c>
      <c r="Y98" s="206">
        <v>0</v>
      </c>
      <c r="Z98" s="206">
        <v>5.18</v>
      </c>
      <c r="AA98" s="206">
        <v>1.74</v>
      </c>
      <c r="AB98" s="206">
        <v>0</v>
      </c>
      <c r="AC98" s="206">
        <v>1.82</v>
      </c>
      <c r="AD98" s="206">
        <v>12.46</v>
      </c>
      <c r="AE98" s="206">
        <v>0</v>
      </c>
      <c r="AF98" s="206">
        <v>0</v>
      </c>
      <c r="AG98" s="206">
        <v>6.57</v>
      </c>
      <c r="AH98" s="206">
        <v>0</v>
      </c>
      <c r="AI98" s="206">
        <v>50.92</v>
      </c>
      <c r="AJ98" s="206">
        <v>0</v>
      </c>
      <c r="AK98" s="206">
        <v>18.11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0.16177000000000008</v>
      </c>
      <c r="G99">
        <f t="shared" si="0"/>
        <v>7.7359999999999984E-2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2.4095725000000026</v>
      </c>
      <c r="L99">
        <f t="shared" si="0"/>
        <v>0.10721999999999983</v>
      </c>
      <c r="M99">
        <f t="shared" si="0"/>
        <v>6.623999999999991E-2</v>
      </c>
      <c r="N99">
        <f t="shared" si="0"/>
        <v>5.3999999999999999E-2</v>
      </c>
      <c r="O99">
        <f t="shared" si="0"/>
        <v>7.7837500000000115E-2</v>
      </c>
      <c r="P99">
        <f t="shared" si="0"/>
        <v>1.9039999999999994E-2</v>
      </c>
      <c r="Q99">
        <f t="shared" si="0"/>
        <v>1.7180000000000046E-2</v>
      </c>
      <c r="R99">
        <f t="shared" si="0"/>
        <v>7.296500000000021E-2</v>
      </c>
      <c r="S99">
        <f t="shared" si="0"/>
        <v>4.1264999999999996E-2</v>
      </c>
      <c r="T99">
        <f t="shared" si="0"/>
        <v>1.3440000000000016E-2</v>
      </c>
      <c r="U99">
        <f t="shared" si="0"/>
        <v>4.5462499999999982E-2</v>
      </c>
      <c r="V99">
        <f t="shared" si="0"/>
        <v>5.0584999999999894E-2</v>
      </c>
      <c r="W99">
        <f t="shared" si="0"/>
        <v>9.0339999999999795E-2</v>
      </c>
      <c r="X99">
        <f t="shared" si="0"/>
        <v>0.29585249999999896</v>
      </c>
      <c r="Y99">
        <f t="shared" si="0"/>
        <v>0</v>
      </c>
      <c r="Z99">
        <f t="shared" si="0"/>
        <v>0.36269750000000106</v>
      </c>
      <c r="AA99">
        <f t="shared" si="0"/>
        <v>0.1594600000000001</v>
      </c>
      <c r="AB99">
        <f t="shared" si="0"/>
        <v>0</v>
      </c>
      <c r="AC99">
        <f t="shared" si="0"/>
        <v>0.37123500000000004</v>
      </c>
      <c r="AD99">
        <f t="shared" si="0"/>
        <v>7.7875E-2</v>
      </c>
      <c r="AE99">
        <f t="shared" si="0"/>
        <v>0</v>
      </c>
      <c r="AF99">
        <f t="shared" si="0"/>
        <v>0</v>
      </c>
      <c r="AG99">
        <f t="shared" si="0"/>
        <v>0.18229750000000006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0.31731499999999974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13.36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83.46</v>
      </c>
      <c r="L3" s="206">
        <v>46.11</v>
      </c>
      <c r="M3" s="206">
        <v>0</v>
      </c>
      <c r="N3" s="206">
        <v>1.3</v>
      </c>
      <c r="O3" s="206">
        <v>2.1800000000000002</v>
      </c>
      <c r="P3" s="206">
        <v>2.68</v>
      </c>
      <c r="Q3" s="206">
        <v>2.91</v>
      </c>
      <c r="R3" s="206">
        <v>6.78</v>
      </c>
      <c r="S3" s="206">
        <v>3.3</v>
      </c>
      <c r="T3" s="206">
        <v>0.56000000000000005</v>
      </c>
      <c r="U3" s="206">
        <v>12.12</v>
      </c>
      <c r="V3" s="206">
        <v>4.6100000000000003</v>
      </c>
      <c r="W3" s="206">
        <v>5.54</v>
      </c>
      <c r="X3" s="206">
        <v>27.4</v>
      </c>
      <c r="Y3" s="206">
        <v>0</v>
      </c>
      <c r="Z3" s="206">
        <v>2.99</v>
      </c>
      <c r="AA3" s="206">
        <v>1.01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0.52</v>
      </c>
      <c r="AH3" s="206">
        <v>0</v>
      </c>
      <c r="AI3" s="206">
        <v>28.93</v>
      </c>
      <c r="AJ3" s="206">
        <v>0</v>
      </c>
      <c r="AK3" s="206">
        <v>10.210000000000001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13.36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83.47</v>
      </c>
      <c r="L4" s="206">
        <v>46.11</v>
      </c>
      <c r="M4" s="206">
        <v>0</v>
      </c>
      <c r="N4" s="206">
        <v>1.3</v>
      </c>
      <c r="O4" s="206">
        <v>2.1800000000000002</v>
      </c>
      <c r="P4" s="206">
        <v>2.68</v>
      </c>
      <c r="Q4" s="206">
        <v>2.91</v>
      </c>
      <c r="R4" s="206">
        <v>6.28</v>
      </c>
      <c r="S4" s="206">
        <v>3.3</v>
      </c>
      <c r="T4" s="206">
        <v>0.56000000000000005</v>
      </c>
      <c r="U4" s="206">
        <v>12.12</v>
      </c>
      <c r="V4" s="206">
        <v>4.6100000000000003</v>
      </c>
      <c r="W4" s="206">
        <v>5.54</v>
      </c>
      <c r="X4" s="206">
        <v>27.4</v>
      </c>
      <c r="Y4" s="206">
        <v>0</v>
      </c>
      <c r="Z4" s="206">
        <v>2.99</v>
      </c>
      <c r="AA4" s="206">
        <v>1.01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0.52</v>
      </c>
      <c r="AH4" s="206">
        <v>0</v>
      </c>
      <c r="AI4" s="206">
        <v>28.93</v>
      </c>
      <c r="AJ4" s="206">
        <v>0</v>
      </c>
      <c r="AK4" s="206">
        <v>10.210000000000001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13.36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83.46</v>
      </c>
      <c r="L5" s="206">
        <v>46.11</v>
      </c>
      <c r="M5" s="206">
        <v>0</v>
      </c>
      <c r="N5" s="206">
        <v>1.3</v>
      </c>
      <c r="O5" s="206">
        <v>2.1800000000000002</v>
      </c>
      <c r="P5" s="206">
        <v>2.68</v>
      </c>
      <c r="Q5" s="206">
        <v>2.91</v>
      </c>
      <c r="R5" s="206">
        <v>6.6</v>
      </c>
      <c r="S5" s="206">
        <v>3.3</v>
      </c>
      <c r="T5" s="206">
        <v>0.56000000000000005</v>
      </c>
      <c r="U5" s="206">
        <v>12.12</v>
      </c>
      <c r="V5" s="206">
        <v>4.6100000000000003</v>
      </c>
      <c r="W5" s="206">
        <v>7.21</v>
      </c>
      <c r="X5" s="206">
        <v>27.4</v>
      </c>
      <c r="Y5" s="206">
        <v>0</v>
      </c>
      <c r="Z5" s="206">
        <v>2.99</v>
      </c>
      <c r="AA5" s="206">
        <v>1.01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0.52</v>
      </c>
      <c r="AH5" s="206">
        <v>0</v>
      </c>
      <c r="AI5" s="206">
        <v>28.93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13.36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83.47</v>
      </c>
      <c r="L6" s="206">
        <v>46.11</v>
      </c>
      <c r="M6" s="206">
        <v>0</v>
      </c>
      <c r="N6" s="206">
        <v>1.3</v>
      </c>
      <c r="O6" s="206">
        <v>2.1800000000000002</v>
      </c>
      <c r="P6" s="206">
        <v>2.68</v>
      </c>
      <c r="Q6" s="206">
        <v>2.91</v>
      </c>
      <c r="R6" s="206">
        <v>6.6</v>
      </c>
      <c r="S6" s="206">
        <v>3.3</v>
      </c>
      <c r="T6" s="206">
        <v>0.56000000000000005</v>
      </c>
      <c r="U6" s="206">
        <v>12.12</v>
      </c>
      <c r="V6" s="206">
        <v>4.6100000000000003</v>
      </c>
      <c r="W6" s="206">
        <v>7.21</v>
      </c>
      <c r="X6" s="206">
        <v>27.4</v>
      </c>
      <c r="Y6" s="206">
        <v>0</v>
      </c>
      <c r="Z6" s="206">
        <v>2.99</v>
      </c>
      <c r="AA6" s="206">
        <v>1.01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0.52</v>
      </c>
      <c r="AH6" s="206">
        <v>0</v>
      </c>
      <c r="AI6" s="206">
        <v>28.93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13.36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83.38</v>
      </c>
      <c r="L7" s="206">
        <v>46.11</v>
      </c>
      <c r="M7" s="206">
        <v>0</v>
      </c>
      <c r="N7" s="206">
        <v>1.3</v>
      </c>
      <c r="O7" s="206">
        <v>2.1800000000000002</v>
      </c>
      <c r="P7" s="206">
        <v>2.68</v>
      </c>
      <c r="Q7" s="206">
        <v>2.66</v>
      </c>
      <c r="R7" s="206">
        <v>6.6</v>
      </c>
      <c r="S7" s="206">
        <v>3.3</v>
      </c>
      <c r="T7" s="206">
        <v>0.56000000000000005</v>
      </c>
      <c r="U7" s="206">
        <v>12.12</v>
      </c>
      <c r="V7" s="206">
        <v>4.6100000000000003</v>
      </c>
      <c r="W7" s="206">
        <v>7.21</v>
      </c>
      <c r="X7" s="206">
        <v>27.4</v>
      </c>
      <c r="Y7" s="206">
        <v>0</v>
      </c>
      <c r="Z7" s="206">
        <v>2.99</v>
      </c>
      <c r="AA7" s="206">
        <v>1.01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0.52</v>
      </c>
      <c r="AH7" s="206">
        <v>0</v>
      </c>
      <c r="AI7" s="206">
        <v>28.93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13.36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83.38</v>
      </c>
      <c r="L8" s="206">
        <v>46.11</v>
      </c>
      <c r="M8" s="206">
        <v>0</v>
      </c>
      <c r="N8" s="206">
        <v>1.3</v>
      </c>
      <c r="O8" s="206">
        <v>2.1800000000000002</v>
      </c>
      <c r="P8" s="206">
        <v>2.68</v>
      </c>
      <c r="Q8" s="206">
        <v>2.66</v>
      </c>
      <c r="R8" s="206">
        <v>6.6</v>
      </c>
      <c r="S8" s="206">
        <v>3.3</v>
      </c>
      <c r="T8" s="206">
        <v>0.56000000000000005</v>
      </c>
      <c r="U8" s="206">
        <v>12.12</v>
      </c>
      <c r="V8" s="206">
        <v>4.6100000000000003</v>
      </c>
      <c r="W8" s="206">
        <v>7.21</v>
      </c>
      <c r="X8" s="206">
        <v>27.4</v>
      </c>
      <c r="Y8" s="206">
        <v>0</v>
      </c>
      <c r="Z8" s="206">
        <v>2.99</v>
      </c>
      <c r="AA8" s="206">
        <v>1.01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0.52</v>
      </c>
      <c r="AH8" s="206">
        <v>0</v>
      </c>
      <c r="AI8" s="206">
        <v>28.93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13.36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83.38</v>
      </c>
      <c r="L9" s="206">
        <v>43.17</v>
      </c>
      <c r="M9" s="206">
        <v>0</v>
      </c>
      <c r="N9" s="206">
        <v>1.3</v>
      </c>
      <c r="O9" s="206">
        <v>2.1800000000000002</v>
      </c>
      <c r="P9" s="206">
        <v>2.68</v>
      </c>
      <c r="Q9" s="206">
        <v>2.0499999999999998</v>
      </c>
      <c r="R9" s="206">
        <v>6.12</v>
      </c>
      <c r="S9" s="206">
        <v>3.3</v>
      </c>
      <c r="T9" s="206">
        <v>0.56000000000000005</v>
      </c>
      <c r="U9" s="206">
        <v>12.12</v>
      </c>
      <c r="V9" s="206">
        <v>4.6100000000000003</v>
      </c>
      <c r="W9" s="206">
        <v>7.21</v>
      </c>
      <c r="X9" s="206">
        <v>27.4</v>
      </c>
      <c r="Y9" s="206">
        <v>0</v>
      </c>
      <c r="Z9" s="206">
        <v>25.15</v>
      </c>
      <c r="AA9" s="206">
        <v>1.01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0.52</v>
      </c>
      <c r="AH9" s="206">
        <v>0</v>
      </c>
      <c r="AI9" s="206">
        <v>28.93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13.36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83.38</v>
      </c>
      <c r="L10" s="206">
        <v>43.17</v>
      </c>
      <c r="M10" s="206">
        <v>0</v>
      </c>
      <c r="N10" s="206">
        <v>1.3</v>
      </c>
      <c r="O10" s="206">
        <v>2.1800000000000002</v>
      </c>
      <c r="P10" s="206">
        <v>2.68</v>
      </c>
      <c r="Q10" s="206">
        <v>1.19</v>
      </c>
      <c r="R10" s="206">
        <v>6.12</v>
      </c>
      <c r="S10" s="206">
        <v>3.3</v>
      </c>
      <c r="T10" s="206">
        <v>0.56000000000000005</v>
      </c>
      <c r="U10" s="206">
        <v>12.12</v>
      </c>
      <c r="V10" s="206">
        <v>4.6100000000000003</v>
      </c>
      <c r="W10" s="206">
        <v>7.21</v>
      </c>
      <c r="X10" s="206">
        <v>27.4</v>
      </c>
      <c r="Y10" s="206">
        <v>0</v>
      </c>
      <c r="Z10" s="206">
        <v>25.15</v>
      </c>
      <c r="AA10" s="206">
        <v>1.01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0.52</v>
      </c>
      <c r="AH10" s="206">
        <v>0</v>
      </c>
      <c r="AI10" s="206">
        <v>28.93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13.36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83.39</v>
      </c>
      <c r="L11" s="206">
        <v>43.17</v>
      </c>
      <c r="M11" s="206">
        <v>0</v>
      </c>
      <c r="N11" s="206">
        <v>1.3</v>
      </c>
      <c r="O11" s="206">
        <v>2.1800000000000002</v>
      </c>
      <c r="P11" s="206">
        <v>2.68</v>
      </c>
      <c r="Q11" s="206">
        <v>0.13</v>
      </c>
      <c r="R11" s="206">
        <v>5.47</v>
      </c>
      <c r="S11" s="206">
        <v>3.3</v>
      </c>
      <c r="T11" s="206">
        <v>0.56000000000000005</v>
      </c>
      <c r="U11" s="206">
        <v>12.12</v>
      </c>
      <c r="V11" s="206">
        <v>4.6100000000000003</v>
      </c>
      <c r="W11" s="206">
        <v>7.21</v>
      </c>
      <c r="X11" s="206">
        <v>27.4</v>
      </c>
      <c r="Y11" s="206">
        <v>0</v>
      </c>
      <c r="Z11" s="206">
        <v>25.15</v>
      </c>
      <c r="AA11" s="206">
        <v>1.01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0.52</v>
      </c>
      <c r="AH11" s="206">
        <v>0</v>
      </c>
      <c r="AI11" s="206">
        <v>28.93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13.36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83.4</v>
      </c>
      <c r="L12" s="206">
        <v>43.17</v>
      </c>
      <c r="M12" s="206">
        <v>0</v>
      </c>
      <c r="N12" s="206">
        <v>1.3</v>
      </c>
      <c r="O12" s="206">
        <v>2.1800000000000002</v>
      </c>
      <c r="P12" s="206">
        <v>2.68</v>
      </c>
      <c r="Q12" s="206">
        <v>0.13</v>
      </c>
      <c r="R12" s="206">
        <v>5.47</v>
      </c>
      <c r="S12" s="206">
        <v>3.3</v>
      </c>
      <c r="T12" s="206">
        <v>0.56000000000000005</v>
      </c>
      <c r="U12" s="206">
        <v>12.12</v>
      </c>
      <c r="V12" s="206">
        <v>4.6100000000000003</v>
      </c>
      <c r="W12" s="206">
        <v>7.21</v>
      </c>
      <c r="X12" s="206">
        <v>27.4</v>
      </c>
      <c r="Y12" s="206">
        <v>0</v>
      </c>
      <c r="Z12" s="206">
        <v>25.15</v>
      </c>
      <c r="AA12" s="206">
        <v>1.01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0.52</v>
      </c>
      <c r="AH12" s="206">
        <v>0</v>
      </c>
      <c r="AI12" s="206">
        <v>28.93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13.36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83.39</v>
      </c>
      <c r="L13" s="206">
        <v>43.17</v>
      </c>
      <c r="M13" s="206">
        <v>0</v>
      </c>
      <c r="N13" s="206">
        <v>1.3</v>
      </c>
      <c r="O13" s="206">
        <v>2.1800000000000002</v>
      </c>
      <c r="P13" s="206">
        <v>2.68</v>
      </c>
      <c r="Q13" s="206">
        <v>0.21</v>
      </c>
      <c r="R13" s="206">
        <v>5.47</v>
      </c>
      <c r="S13" s="206">
        <v>3.3</v>
      </c>
      <c r="T13" s="206">
        <v>0.56000000000000005</v>
      </c>
      <c r="U13" s="206">
        <v>12.12</v>
      </c>
      <c r="V13" s="206">
        <v>4.6100000000000003</v>
      </c>
      <c r="W13" s="206">
        <v>7.21</v>
      </c>
      <c r="X13" s="206">
        <v>27.4</v>
      </c>
      <c r="Y13" s="206">
        <v>0</v>
      </c>
      <c r="Z13" s="206">
        <v>25.15</v>
      </c>
      <c r="AA13" s="206">
        <v>1.01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0.52</v>
      </c>
      <c r="AH13" s="206">
        <v>0</v>
      </c>
      <c r="AI13" s="206">
        <v>28.93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13.36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83.4</v>
      </c>
      <c r="L14" s="206">
        <v>43.17</v>
      </c>
      <c r="M14" s="206">
        <v>0</v>
      </c>
      <c r="N14" s="206">
        <v>1.3</v>
      </c>
      <c r="O14" s="206">
        <v>2.1800000000000002</v>
      </c>
      <c r="P14" s="206">
        <v>2.68</v>
      </c>
      <c r="Q14" s="206">
        <v>0.64</v>
      </c>
      <c r="R14" s="206">
        <v>5.47</v>
      </c>
      <c r="S14" s="206">
        <v>3.3</v>
      </c>
      <c r="T14" s="206">
        <v>0.56000000000000005</v>
      </c>
      <c r="U14" s="206">
        <v>12.12</v>
      </c>
      <c r="V14" s="206">
        <v>4.6100000000000003</v>
      </c>
      <c r="W14" s="206">
        <v>7.21</v>
      </c>
      <c r="X14" s="206">
        <v>27.4</v>
      </c>
      <c r="Y14" s="206">
        <v>0</v>
      </c>
      <c r="Z14" s="206">
        <v>25.15</v>
      </c>
      <c r="AA14" s="206">
        <v>1.01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0.52</v>
      </c>
      <c r="AH14" s="206">
        <v>0</v>
      </c>
      <c r="AI14" s="206">
        <v>28.93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13.36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83.39</v>
      </c>
      <c r="L15" s="206">
        <v>43.17</v>
      </c>
      <c r="M15" s="206">
        <v>0</v>
      </c>
      <c r="N15" s="206">
        <v>1.3</v>
      </c>
      <c r="O15" s="206">
        <v>2.1800000000000002</v>
      </c>
      <c r="P15" s="206">
        <v>0.87</v>
      </c>
      <c r="Q15" s="206">
        <v>1.1599999999999999</v>
      </c>
      <c r="R15" s="206">
        <v>5.47</v>
      </c>
      <c r="S15" s="206">
        <v>3.3</v>
      </c>
      <c r="T15" s="206">
        <v>0.56000000000000005</v>
      </c>
      <c r="U15" s="206">
        <v>12.12</v>
      </c>
      <c r="V15" s="206">
        <v>4.6100000000000003</v>
      </c>
      <c r="W15" s="206">
        <v>7.21</v>
      </c>
      <c r="X15" s="206">
        <v>27.4</v>
      </c>
      <c r="Y15" s="206">
        <v>0</v>
      </c>
      <c r="Z15" s="206">
        <v>25.15</v>
      </c>
      <c r="AA15" s="206">
        <v>1.01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0.52</v>
      </c>
      <c r="AH15" s="206">
        <v>0</v>
      </c>
      <c r="AI15" s="206">
        <v>28.93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13.36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83.4</v>
      </c>
      <c r="L16" s="206">
        <v>43.17</v>
      </c>
      <c r="M16" s="206">
        <v>0</v>
      </c>
      <c r="N16" s="206">
        <v>1.3</v>
      </c>
      <c r="O16" s="206">
        <v>2.1800000000000002</v>
      </c>
      <c r="P16" s="206">
        <v>0.87</v>
      </c>
      <c r="Q16" s="206">
        <v>1.78</v>
      </c>
      <c r="R16" s="206">
        <v>5.47</v>
      </c>
      <c r="S16" s="206">
        <v>3.3</v>
      </c>
      <c r="T16" s="206">
        <v>0.56000000000000005</v>
      </c>
      <c r="U16" s="206">
        <v>12.12</v>
      </c>
      <c r="V16" s="206">
        <v>4.6100000000000003</v>
      </c>
      <c r="W16" s="206">
        <v>7.21</v>
      </c>
      <c r="X16" s="206">
        <v>27.4</v>
      </c>
      <c r="Y16" s="206">
        <v>0</v>
      </c>
      <c r="Z16" s="206">
        <v>25.15</v>
      </c>
      <c r="AA16" s="206">
        <v>1.01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0.52</v>
      </c>
      <c r="AH16" s="206">
        <v>0</v>
      </c>
      <c r="AI16" s="206">
        <v>28.93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13.36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83.21</v>
      </c>
      <c r="L17" s="206">
        <v>43.17</v>
      </c>
      <c r="M17" s="206">
        <v>0</v>
      </c>
      <c r="N17" s="206">
        <v>1.3</v>
      </c>
      <c r="O17" s="206">
        <v>2.1800000000000002</v>
      </c>
      <c r="P17" s="206">
        <v>0.57999999999999996</v>
      </c>
      <c r="Q17" s="206">
        <v>1.78</v>
      </c>
      <c r="R17" s="206">
        <v>5.37</v>
      </c>
      <c r="S17" s="206">
        <v>3.25</v>
      </c>
      <c r="T17" s="206">
        <v>0.56000000000000005</v>
      </c>
      <c r="U17" s="206">
        <v>12.12</v>
      </c>
      <c r="V17" s="206">
        <v>4.6100000000000003</v>
      </c>
      <c r="W17" s="206">
        <v>7.21</v>
      </c>
      <c r="X17" s="206">
        <v>27.4</v>
      </c>
      <c r="Y17" s="206">
        <v>0</v>
      </c>
      <c r="Z17" s="206">
        <v>25.15</v>
      </c>
      <c r="AA17" s="206">
        <v>1.01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0.52</v>
      </c>
      <c r="AH17" s="206">
        <v>0</v>
      </c>
      <c r="AI17" s="206">
        <v>28.93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13.36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83.22</v>
      </c>
      <c r="L18" s="206">
        <v>43.17</v>
      </c>
      <c r="M18" s="206">
        <v>0</v>
      </c>
      <c r="N18" s="206">
        <v>1.3</v>
      </c>
      <c r="O18" s="206">
        <v>2.1800000000000002</v>
      </c>
      <c r="P18" s="206">
        <v>0.57999999999999996</v>
      </c>
      <c r="Q18" s="206">
        <v>1.78</v>
      </c>
      <c r="R18" s="206">
        <v>5.37</v>
      </c>
      <c r="S18" s="206">
        <v>3.25</v>
      </c>
      <c r="T18" s="206">
        <v>0.56000000000000005</v>
      </c>
      <c r="U18" s="206">
        <v>12.12</v>
      </c>
      <c r="V18" s="206">
        <v>4.6100000000000003</v>
      </c>
      <c r="W18" s="206">
        <v>7.21</v>
      </c>
      <c r="X18" s="206">
        <v>27.4</v>
      </c>
      <c r="Y18" s="206">
        <v>0</v>
      </c>
      <c r="Z18" s="206">
        <v>25.15</v>
      </c>
      <c r="AA18" s="206">
        <v>1.01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0.52</v>
      </c>
      <c r="AH18" s="206">
        <v>0</v>
      </c>
      <c r="AI18" s="206">
        <v>28.93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13.36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83.21</v>
      </c>
      <c r="L19" s="206">
        <v>43.17</v>
      </c>
      <c r="M19" s="206">
        <v>0</v>
      </c>
      <c r="N19" s="206">
        <v>1.3</v>
      </c>
      <c r="O19" s="206">
        <v>2.1800000000000002</v>
      </c>
      <c r="P19" s="206">
        <v>0.57999999999999996</v>
      </c>
      <c r="Q19" s="206">
        <v>1.78</v>
      </c>
      <c r="R19" s="206">
        <v>5.37</v>
      </c>
      <c r="S19" s="206">
        <v>3.25</v>
      </c>
      <c r="T19" s="206">
        <v>0.56000000000000005</v>
      </c>
      <c r="U19" s="206">
        <v>11.52</v>
      </c>
      <c r="V19" s="206">
        <v>4.6100000000000003</v>
      </c>
      <c r="W19" s="206">
        <v>7.21</v>
      </c>
      <c r="X19" s="206">
        <v>27.4</v>
      </c>
      <c r="Y19" s="206">
        <v>0</v>
      </c>
      <c r="Z19" s="206">
        <v>25.15</v>
      </c>
      <c r="AA19" s="206">
        <v>1.01</v>
      </c>
      <c r="AB19" s="206">
        <v>0</v>
      </c>
      <c r="AC19" s="206">
        <v>10.35</v>
      </c>
      <c r="AD19" s="206">
        <v>0</v>
      </c>
      <c r="AE19" s="206">
        <v>0</v>
      </c>
      <c r="AF19" s="206">
        <v>0</v>
      </c>
      <c r="AG19" s="206">
        <v>0.52</v>
      </c>
      <c r="AH19" s="206">
        <v>0</v>
      </c>
      <c r="AI19" s="206">
        <v>28.93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13.36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83.22</v>
      </c>
      <c r="L20" s="206">
        <v>43.17</v>
      </c>
      <c r="M20" s="206">
        <v>0</v>
      </c>
      <c r="N20" s="206">
        <v>1.3</v>
      </c>
      <c r="O20" s="206">
        <v>2.1800000000000002</v>
      </c>
      <c r="P20" s="206">
        <v>0.57999999999999996</v>
      </c>
      <c r="Q20" s="206">
        <v>1.78</v>
      </c>
      <c r="R20" s="206">
        <v>5.37</v>
      </c>
      <c r="S20" s="206">
        <v>3.25</v>
      </c>
      <c r="T20" s="206">
        <v>0.56000000000000005</v>
      </c>
      <c r="U20" s="206">
        <v>10.93</v>
      </c>
      <c r="V20" s="206">
        <v>4.6100000000000003</v>
      </c>
      <c r="W20" s="206">
        <v>7.21</v>
      </c>
      <c r="X20" s="206">
        <v>27.4</v>
      </c>
      <c r="Y20" s="206">
        <v>0</v>
      </c>
      <c r="Z20" s="206">
        <v>25.15</v>
      </c>
      <c r="AA20" s="206">
        <v>1.01</v>
      </c>
      <c r="AB20" s="206">
        <v>0</v>
      </c>
      <c r="AC20" s="206">
        <v>10.35</v>
      </c>
      <c r="AD20" s="206">
        <v>0</v>
      </c>
      <c r="AE20" s="206">
        <v>0</v>
      </c>
      <c r="AF20" s="206">
        <v>0</v>
      </c>
      <c r="AG20" s="206">
        <v>0.52</v>
      </c>
      <c r="AH20" s="206">
        <v>0</v>
      </c>
      <c r="AI20" s="206">
        <v>28.93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13.36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83.39</v>
      </c>
      <c r="L21" s="206">
        <v>43.17</v>
      </c>
      <c r="M21" s="206">
        <v>0</v>
      </c>
      <c r="N21" s="206">
        <v>1.3</v>
      </c>
      <c r="O21" s="206">
        <v>2.1800000000000002</v>
      </c>
      <c r="P21" s="206">
        <v>0.57999999999999996</v>
      </c>
      <c r="Q21" s="206">
        <v>1.78</v>
      </c>
      <c r="R21" s="206">
        <v>5.96</v>
      </c>
      <c r="S21" s="206">
        <v>3.25</v>
      </c>
      <c r="T21" s="206">
        <v>0.56000000000000005</v>
      </c>
      <c r="U21" s="206">
        <v>9.69</v>
      </c>
      <c r="V21" s="206">
        <v>4.6100000000000003</v>
      </c>
      <c r="W21" s="206">
        <v>6.06</v>
      </c>
      <c r="X21" s="206">
        <v>27.4</v>
      </c>
      <c r="Y21" s="206">
        <v>0</v>
      </c>
      <c r="Z21" s="206">
        <v>25.15</v>
      </c>
      <c r="AA21" s="206">
        <v>1.01</v>
      </c>
      <c r="AB21" s="206">
        <v>0</v>
      </c>
      <c r="AC21" s="206">
        <v>10.35</v>
      </c>
      <c r="AD21" s="206">
        <v>0</v>
      </c>
      <c r="AE21" s="206">
        <v>0</v>
      </c>
      <c r="AF21" s="206">
        <v>0</v>
      </c>
      <c r="AG21" s="206">
        <v>0.52</v>
      </c>
      <c r="AH21" s="206">
        <v>0</v>
      </c>
      <c r="AI21" s="206">
        <v>28.93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13.36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83.39</v>
      </c>
      <c r="L22" s="206">
        <v>43.17</v>
      </c>
      <c r="M22" s="206">
        <v>0</v>
      </c>
      <c r="N22" s="206">
        <v>1.3</v>
      </c>
      <c r="O22" s="206">
        <v>2.1800000000000002</v>
      </c>
      <c r="P22" s="206">
        <v>0.57999999999999996</v>
      </c>
      <c r="Q22" s="206">
        <v>1.78</v>
      </c>
      <c r="R22" s="206">
        <v>5.96</v>
      </c>
      <c r="S22" s="206">
        <v>3.25</v>
      </c>
      <c r="T22" s="206">
        <v>0.56000000000000005</v>
      </c>
      <c r="U22" s="206">
        <v>9.69</v>
      </c>
      <c r="V22" s="206">
        <v>4.6100000000000003</v>
      </c>
      <c r="W22" s="206">
        <v>5.75</v>
      </c>
      <c r="X22" s="206">
        <v>27.4</v>
      </c>
      <c r="Y22" s="206">
        <v>0</v>
      </c>
      <c r="Z22" s="206">
        <v>25.15</v>
      </c>
      <c r="AA22" s="206">
        <v>1.01</v>
      </c>
      <c r="AB22" s="206">
        <v>0</v>
      </c>
      <c r="AC22" s="206">
        <v>10.35</v>
      </c>
      <c r="AD22" s="206">
        <v>0</v>
      </c>
      <c r="AE22" s="206">
        <v>0</v>
      </c>
      <c r="AF22" s="206">
        <v>0</v>
      </c>
      <c r="AG22" s="206">
        <v>0.52</v>
      </c>
      <c r="AH22" s="206">
        <v>0</v>
      </c>
      <c r="AI22" s="206">
        <v>28.93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13.36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32.729999999999997</v>
      </c>
      <c r="L23" s="206">
        <v>43.04</v>
      </c>
      <c r="M23" s="206">
        <v>0</v>
      </c>
      <c r="N23" s="206">
        <v>1.3</v>
      </c>
      <c r="O23" s="206">
        <v>2.1800000000000002</v>
      </c>
      <c r="P23" s="206">
        <v>0.57999999999999996</v>
      </c>
      <c r="Q23" s="206">
        <v>0.14000000000000001</v>
      </c>
      <c r="R23" s="206">
        <v>0.89</v>
      </c>
      <c r="S23" s="206">
        <v>0.56999999999999995</v>
      </c>
      <c r="T23" s="206">
        <v>0.56000000000000005</v>
      </c>
      <c r="U23" s="206">
        <v>9.69</v>
      </c>
      <c r="V23" s="206">
        <v>0.2</v>
      </c>
      <c r="W23" s="206">
        <v>5.75</v>
      </c>
      <c r="X23" s="206">
        <v>27.4</v>
      </c>
      <c r="Y23" s="206">
        <v>0</v>
      </c>
      <c r="Z23" s="206">
        <v>8.9700000000000006</v>
      </c>
      <c r="AA23" s="206">
        <v>1.01</v>
      </c>
      <c r="AB23" s="206">
        <v>0</v>
      </c>
      <c r="AC23" s="206">
        <v>10.35</v>
      </c>
      <c r="AD23" s="206">
        <v>0</v>
      </c>
      <c r="AE23" s="206">
        <v>0</v>
      </c>
      <c r="AF23" s="206">
        <v>0</v>
      </c>
      <c r="AG23" s="206">
        <v>0.52</v>
      </c>
      <c r="AH23" s="206">
        <v>0</v>
      </c>
      <c r="AI23" s="206">
        <v>28.93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13.36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48.02</v>
      </c>
      <c r="L24" s="206">
        <v>43.04</v>
      </c>
      <c r="M24" s="206">
        <v>0</v>
      </c>
      <c r="N24" s="206">
        <v>1.3</v>
      </c>
      <c r="O24" s="206">
        <v>2.1800000000000002</v>
      </c>
      <c r="P24" s="206">
        <v>0.57999999999999996</v>
      </c>
      <c r="Q24" s="206">
        <v>0</v>
      </c>
      <c r="R24" s="206">
        <v>1.67</v>
      </c>
      <c r="S24" s="206">
        <v>0.9</v>
      </c>
      <c r="T24" s="206">
        <v>0.56000000000000005</v>
      </c>
      <c r="U24" s="206">
        <v>9.69</v>
      </c>
      <c r="V24" s="206">
        <v>0.2</v>
      </c>
      <c r="W24" s="206">
        <v>5.54</v>
      </c>
      <c r="X24" s="206">
        <v>28.1</v>
      </c>
      <c r="Y24" s="206">
        <v>0</v>
      </c>
      <c r="Z24" s="206">
        <v>10.73</v>
      </c>
      <c r="AA24" s="206">
        <v>1.01</v>
      </c>
      <c r="AB24" s="206">
        <v>0</v>
      </c>
      <c r="AC24" s="206">
        <v>10.35</v>
      </c>
      <c r="AD24" s="206">
        <v>0</v>
      </c>
      <c r="AE24" s="206">
        <v>0</v>
      </c>
      <c r="AF24" s="206">
        <v>0</v>
      </c>
      <c r="AG24" s="206">
        <v>0.52</v>
      </c>
      <c r="AH24" s="206">
        <v>0</v>
      </c>
      <c r="AI24" s="206">
        <v>28.93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13.36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38.46</v>
      </c>
      <c r="L25" s="206">
        <v>43.17</v>
      </c>
      <c r="M25" s="206">
        <v>0</v>
      </c>
      <c r="N25" s="206">
        <v>1.3</v>
      </c>
      <c r="O25" s="206">
        <v>2.1800000000000002</v>
      </c>
      <c r="P25" s="206">
        <v>0.57999999999999996</v>
      </c>
      <c r="Q25" s="206">
        <v>7.0000000000000007E-2</v>
      </c>
      <c r="R25" s="206">
        <v>2.27</v>
      </c>
      <c r="S25" s="206">
        <v>0.91</v>
      </c>
      <c r="T25" s="206">
        <v>0.56000000000000005</v>
      </c>
      <c r="U25" s="206">
        <v>9.69</v>
      </c>
      <c r="V25" s="206">
        <v>0.84</v>
      </c>
      <c r="W25" s="206">
        <v>3</v>
      </c>
      <c r="X25" s="206">
        <v>27.4</v>
      </c>
      <c r="Y25" s="206">
        <v>0</v>
      </c>
      <c r="Z25" s="206">
        <v>2.99</v>
      </c>
      <c r="AA25" s="206">
        <v>1.01</v>
      </c>
      <c r="AB25" s="206">
        <v>0</v>
      </c>
      <c r="AC25" s="206">
        <v>10.35</v>
      </c>
      <c r="AD25" s="206">
        <v>0</v>
      </c>
      <c r="AE25" s="206">
        <v>0</v>
      </c>
      <c r="AF25" s="206">
        <v>0</v>
      </c>
      <c r="AG25" s="206">
        <v>0.52</v>
      </c>
      <c r="AH25" s="206">
        <v>0</v>
      </c>
      <c r="AI25" s="206">
        <v>28.93</v>
      </c>
      <c r="AJ25" s="206">
        <v>0</v>
      </c>
      <c r="AK25" s="206">
        <v>10.210000000000001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13.36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10.7</v>
      </c>
      <c r="L26" s="206">
        <v>43.17</v>
      </c>
      <c r="M26" s="206">
        <v>0</v>
      </c>
      <c r="N26" s="206">
        <v>1.3</v>
      </c>
      <c r="O26" s="206">
        <v>2.1800000000000002</v>
      </c>
      <c r="P26" s="206">
        <v>0.57999999999999996</v>
      </c>
      <c r="Q26" s="206">
        <v>7.0000000000000007E-2</v>
      </c>
      <c r="R26" s="206">
        <v>0.9</v>
      </c>
      <c r="S26" s="206">
        <v>0.56999999999999995</v>
      </c>
      <c r="T26" s="206">
        <v>0.56000000000000005</v>
      </c>
      <c r="U26" s="206">
        <v>9.69</v>
      </c>
      <c r="V26" s="206">
        <v>0.2</v>
      </c>
      <c r="W26" s="206">
        <v>3</v>
      </c>
      <c r="X26" s="206">
        <v>27.4</v>
      </c>
      <c r="Y26" s="206">
        <v>0</v>
      </c>
      <c r="Z26" s="206">
        <v>2.99</v>
      </c>
      <c r="AA26" s="206">
        <v>1.01</v>
      </c>
      <c r="AB26" s="206">
        <v>0</v>
      </c>
      <c r="AC26" s="206">
        <v>10.35</v>
      </c>
      <c r="AD26" s="206">
        <v>0</v>
      </c>
      <c r="AE26" s="206">
        <v>0</v>
      </c>
      <c r="AF26" s="206">
        <v>0</v>
      </c>
      <c r="AG26" s="206">
        <v>0.52</v>
      </c>
      <c r="AH26" s="206">
        <v>0</v>
      </c>
      <c r="AI26" s="206">
        <v>28.93</v>
      </c>
      <c r="AJ26" s="206">
        <v>0</v>
      </c>
      <c r="AK26" s="206">
        <v>10.210000000000001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7.23</v>
      </c>
      <c r="L27" s="206">
        <v>2.27</v>
      </c>
      <c r="M27" s="206">
        <v>0</v>
      </c>
      <c r="N27" s="206">
        <v>1.3</v>
      </c>
      <c r="O27" s="206">
        <v>2.1800000000000002</v>
      </c>
      <c r="P27" s="206">
        <v>0.57999999999999996</v>
      </c>
      <c r="Q27" s="206">
        <v>7.0000000000000007E-2</v>
      </c>
      <c r="R27" s="206">
        <v>0.9</v>
      </c>
      <c r="S27" s="206">
        <v>0.56999999999999995</v>
      </c>
      <c r="T27" s="206">
        <v>0.56000000000000005</v>
      </c>
      <c r="U27" s="206">
        <v>9.69</v>
      </c>
      <c r="V27" s="206">
        <v>0.2</v>
      </c>
      <c r="W27" s="206">
        <v>0.45</v>
      </c>
      <c r="X27" s="206">
        <v>2.31</v>
      </c>
      <c r="Y27" s="206">
        <v>0</v>
      </c>
      <c r="Z27" s="206">
        <v>2.99</v>
      </c>
      <c r="AA27" s="206">
        <v>1.01</v>
      </c>
      <c r="AB27" s="206">
        <v>0</v>
      </c>
      <c r="AC27" s="206">
        <v>10.35</v>
      </c>
      <c r="AD27" s="206">
        <v>0</v>
      </c>
      <c r="AE27" s="206">
        <v>0</v>
      </c>
      <c r="AF27" s="206">
        <v>0</v>
      </c>
      <c r="AG27" s="206">
        <v>-24.48</v>
      </c>
      <c r="AH27" s="206">
        <v>0</v>
      </c>
      <c r="AI27" s="206">
        <v>28.93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7.23</v>
      </c>
      <c r="L28" s="206">
        <v>2.27</v>
      </c>
      <c r="M28" s="206">
        <v>0</v>
      </c>
      <c r="N28" s="206">
        <v>1.3</v>
      </c>
      <c r="O28" s="206">
        <v>2.1800000000000002</v>
      </c>
      <c r="P28" s="206">
        <v>0.57999999999999996</v>
      </c>
      <c r="Q28" s="206">
        <v>7.0000000000000007E-2</v>
      </c>
      <c r="R28" s="206">
        <v>0.9</v>
      </c>
      <c r="S28" s="206">
        <v>0.56999999999999995</v>
      </c>
      <c r="T28" s="206">
        <v>0.56000000000000005</v>
      </c>
      <c r="U28" s="206">
        <v>9.69</v>
      </c>
      <c r="V28" s="206">
        <v>0.2</v>
      </c>
      <c r="W28" s="206">
        <v>0.45</v>
      </c>
      <c r="X28" s="206">
        <v>1.65</v>
      </c>
      <c r="Y28" s="206">
        <v>0</v>
      </c>
      <c r="Z28" s="206">
        <v>2.99</v>
      </c>
      <c r="AA28" s="206">
        <v>1.01</v>
      </c>
      <c r="AB28" s="206">
        <v>0</v>
      </c>
      <c r="AC28" s="206">
        <v>10.35</v>
      </c>
      <c r="AD28" s="206">
        <v>0</v>
      </c>
      <c r="AE28" s="206">
        <v>0</v>
      </c>
      <c r="AF28" s="206">
        <v>0</v>
      </c>
      <c r="AG28" s="206">
        <v>-24.48</v>
      </c>
      <c r="AH28" s="206">
        <v>0</v>
      </c>
      <c r="AI28" s="206">
        <v>28.93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7.23</v>
      </c>
      <c r="L29" s="206">
        <v>2.36</v>
      </c>
      <c r="M29" s="206">
        <v>0</v>
      </c>
      <c r="N29" s="206">
        <v>1.3</v>
      </c>
      <c r="O29" s="206">
        <v>2.1800000000000002</v>
      </c>
      <c r="P29" s="206">
        <v>0.57999999999999996</v>
      </c>
      <c r="Q29" s="206">
        <v>7.0000000000000007E-2</v>
      </c>
      <c r="R29" s="206">
        <v>0.9</v>
      </c>
      <c r="S29" s="206">
        <v>0.56999999999999995</v>
      </c>
      <c r="T29" s="206">
        <v>0.56000000000000005</v>
      </c>
      <c r="U29" s="206">
        <v>9.56</v>
      </c>
      <c r="V29" s="206">
        <v>0.2</v>
      </c>
      <c r="W29" s="206">
        <v>0.45</v>
      </c>
      <c r="X29" s="206">
        <v>1.65</v>
      </c>
      <c r="Y29" s="206">
        <v>0</v>
      </c>
      <c r="Z29" s="206">
        <v>2.99</v>
      </c>
      <c r="AA29" s="206">
        <v>1.01</v>
      </c>
      <c r="AB29" s="206">
        <v>0</v>
      </c>
      <c r="AC29" s="206">
        <v>10.35</v>
      </c>
      <c r="AD29" s="206">
        <v>0</v>
      </c>
      <c r="AE29" s="206">
        <v>0</v>
      </c>
      <c r="AF29" s="206">
        <v>0</v>
      </c>
      <c r="AG29" s="206">
        <v>-24.48</v>
      </c>
      <c r="AH29" s="206">
        <v>0</v>
      </c>
      <c r="AI29" s="206">
        <v>28.93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7.23</v>
      </c>
      <c r="L30" s="206">
        <v>2.74</v>
      </c>
      <c r="M30" s="206">
        <v>0</v>
      </c>
      <c r="N30" s="206">
        <v>1.3</v>
      </c>
      <c r="O30" s="206">
        <v>2.1800000000000002</v>
      </c>
      <c r="P30" s="206">
        <v>0.57999999999999996</v>
      </c>
      <c r="Q30" s="206">
        <v>7.0000000000000007E-2</v>
      </c>
      <c r="R30" s="206">
        <v>0.9</v>
      </c>
      <c r="S30" s="206">
        <v>0.56999999999999995</v>
      </c>
      <c r="T30" s="206">
        <v>0.56000000000000005</v>
      </c>
      <c r="U30" s="206">
        <v>9.56</v>
      </c>
      <c r="V30" s="206">
        <v>0.2</v>
      </c>
      <c r="W30" s="206">
        <v>0.45</v>
      </c>
      <c r="X30" s="206">
        <v>1.65</v>
      </c>
      <c r="Y30" s="206">
        <v>0</v>
      </c>
      <c r="Z30" s="206">
        <v>2.99</v>
      </c>
      <c r="AA30" s="206">
        <v>1.01</v>
      </c>
      <c r="AB30" s="206">
        <v>0</v>
      </c>
      <c r="AC30" s="206">
        <v>10.35</v>
      </c>
      <c r="AD30" s="206">
        <v>0</v>
      </c>
      <c r="AE30" s="206">
        <v>0</v>
      </c>
      <c r="AF30" s="206">
        <v>0</v>
      </c>
      <c r="AG30" s="206">
        <v>-24.48</v>
      </c>
      <c r="AH30" s="206">
        <v>0</v>
      </c>
      <c r="AI30" s="206">
        <v>28.93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7.23</v>
      </c>
      <c r="L31" s="206">
        <v>2.74</v>
      </c>
      <c r="M31" s="206">
        <v>0</v>
      </c>
      <c r="N31" s="206">
        <v>1.3</v>
      </c>
      <c r="O31" s="206">
        <v>2.1800000000000002</v>
      </c>
      <c r="P31" s="206">
        <v>0.57999999999999996</v>
      </c>
      <c r="Q31" s="206">
        <v>7.0000000000000007E-2</v>
      </c>
      <c r="R31" s="206">
        <v>0.9</v>
      </c>
      <c r="S31" s="206">
        <v>0.56999999999999995</v>
      </c>
      <c r="T31" s="206">
        <v>0.56000000000000005</v>
      </c>
      <c r="U31" s="206">
        <v>9.56</v>
      </c>
      <c r="V31" s="206">
        <v>0.2</v>
      </c>
      <c r="W31" s="206">
        <v>0.47</v>
      </c>
      <c r="X31" s="206">
        <v>1.65</v>
      </c>
      <c r="Y31" s="206">
        <v>0</v>
      </c>
      <c r="Z31" s="206">
        <v>2.99</v>
      </c>
      <c r="AA31" s="206">
        <v>1.01</v>
      </c>
      <c r="AB31" s="206">
        <v>0</v>
      </c>
      <c r="AC31" s="206">
        <v>10.35</v>
      </c>
      <c r="AD31" s="206">
        <v>0</v>
      </c>
      <c r="AE31" s="206">
        <v>0</v>
      </c>
      <c r="AF31" s="206">
        <v>0</v>
      </c>
      <c r="AG31" s="206">
        <v>-24.48</v>
      </c>
      <c r="AH31" s="206">
        <v>0</v>
      </c>
      <c r="AI31" s="206">
        <v>28.93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7.23</v>
      </c>
      <c r="L32" s="206">
        <v>2.74</v>
      </c>
      <c r="M32" s="206">
        <v>0</v>
      </c>
      <c r="N32" s="206">
        <v>1.3</v>
      </c>
      <c r="O32" s="206">
        <v>2.1800000000000002</v>
      </c>
      <c r="P32" s="206">
        <v>0.57999999999999996</v>
      </c>
      <c r="Q32" s="206">
        <v>7.0000000000000007E-2</v>
      </c>
      <c r="R32" s="206">
        <v>0.9</v>
      </c>
      <c r="S32" s="206">
        <v>0.56999999999999995</v>
      </c>
      <c r="T32" s="206">
        <v>0.56000000000000005</v>
      </c>
      <c r="U32" s="206">
        <v>9.56</v>
      </c>
      <c r="V32" s="206">
        <v>0.2</v>
      </c>
      <c r="W32" s="206">
        <v>0.47</v>
      </c>
      <c r="X32" s="206">
        <v>1.65</v>
      </c>
      <c r="Y32" s="206">
        <v>0</v>
      </c>
      <c r="Z32" s="206">
        <v>2.99</v>
      </c>
      <c r="AA32" s="206">
        <v>1.01</v>
      </c>
      <c r="AB32" s="206">
        <v>0</v>
      </c>
      <c r="AC32" s="206">
        <v>10.46</v>
      </c>
      <c r="AD32" s="206">
        <v>0</v>
      </c>
      <c r="AE32" s="206">
        <v>0</v>
      </c>
      <c r="AF32" s="206">
        <v>0</v>
      </c>
      <c r="AG32" s="206">
        <v>-24.48</v>
      </c>
      <c r="AH32" s="206">
        <v>0</v>
      </c>
      <c r="AI32" s="206">
        <v>28.93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7.23</v>
      </c>
      <c r="L33" s="206">
        <v>2.74</v>
      </c>
      <c r="M33" s="206">
        <v>0</v>
      </c>
      <c r="N33" s="206">
        <v>1.3</v>
      </c>
      <c r="O33" s="206">
        <v>2.1800000000000002</v>
      </c>
      <c r="P33" s="206">
        <v>0.57999999999999996</v>
      </c>
      <c r="Q33" s="206">
        <v>7.0000000000000007E-2</v>
      </c>
      <c r="R33" s="206">
        <v>0.9</v>
      </c>
      <c r="S33" s="206">
        <v>0.56999999999999995</v>
      </c>
      <c r="T33" s="206">
        <v>0.56000000000000005</v>
      </c>
      <c r="U33" s="206">
        <v>9.56</v>
      </c>
      <c r="V33" s="206">
        <v>0.2</v>
      </c>
      <c r="W33" s="206">
        <v>0.47</v>
      </c>
      <c r="X33" s="206">
        <v>1.65</v>
      </c>
      <c r="Y33" s="206">
        <v>0</v>
      </c>
      <c r="Z33" s="206">
        <v>2.99</v>
      </c>
      <c r="AA33" s="206">
        <v>1.01</v>
      </c>
      <c r="AB33" s="206">
        <v>0</v>
      </c>
      <c r="AC33" s="206">
        <v>10.46</v>
      </c>
      <c r="AD33" s="206">
        <v>0</v>
      </c>
      <c r="AE33" s="206">
        <v>0</v>
      </c>
      <c r="AF33" s="206">
        <v>0</v>
      </c>
      <c r="AG33" s="206">
        <v>-24.48</v>
      </c>
      <c r="AH33" s="206">
        <v>0</v>
      </c>
      <c r="AI33" s="206">
        <v>28.93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7.23</v>
      </c>
      <c r="L34" s="206">
        <v>2.74</v>
      </c>
      <c r="M34" s="206">
        <v>0</v>
      </c>
      <c r="N34" s="206">
        <v>1.3</v>
      </c>
      <c r="O34" s="206">
        <v>2.1800000000000002</v>
      </c>
      <c r="P34" s="206">
        <v>0.57999999999999996</v>
      </c>
      <c r="Q34" s="206">
        <v>7.0000000000000007E-2</v>
      </c>
      <c r="R34" s="206">
        <v>0.9</v>
      </c>
      <c r="S34" s="206">
        <v>0.56999999999999995</v>
      </c>
      <c r="T34" s="206">
        <v>0.56000000000000005</v>
      </c>
      <c r="U34" s="206">
        <v>9.56</v>
      </c>
      <c r="V34" s="206">
        <v>0.2</v>
      </c>
      <c r="W34" s="206">
        <v>0.47</v>
      </c>
      <c r="X34" s="206">
        <v>1.65</v>
      </c>
      <c r="Y34" s="206">
        <v>0</v>
      </c>
      <c r="Z34" s="206">
        <v>2.99</v>
      </c>
      <c r="AA34" s="206">
        <v>1.01</v>
      </c>
      <c r="AB34" s="206">
        <v>0</v>
      </c>
      <c r="AC34" s="206">
        <v>10.46</v>
      </c>
      <c r="AD34" s="206">
        <v>0</v>
      </c>
      <c r="AE34" s="206">
        <v>0</v>
      </c>
      <c r="AF34" s="206">
        <v>0</v>
      </c>
      <c r="AG34" s="206">
        <v>-24.48</v>
      </c>
      <c r="AH34" s="206">
        <v>0</v>
      </c>
      <c r="AI34" s="206">
        <v>28.93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0</v>
      </c>
      <c r="H35" s="206">
        <v>0</v>
      </c>
      <c r="I35" s="206">
        <v>24.25</v>
      </c>
      <c r="J35" s="206">
        <v>0.28000000000000003</v>
      </c>
      <c r="K35" s="206">
        <v>7.23</v>
      </c>
      <c r="L35" s="206">
        <v>2.74</v>
      </c>
      <c r="M35" s="206">
        <v>0</v>
      </c>
      <c r="N35" s="206">
        <v>1.3</v>
      </c>
      <c r="O35" s="206">
        <v>2.1800000000000002</v>
      </c>
      <c r="P35" s="206">
        <v>0.57999999999999996</v>
      </c>
      <c r="Q35" s="206">
        <v>7.0000000000000007E-2</v>
      </c>
      <c r="R35" s="206">
        <v>0.9</v>
      </c>
      <c r="S35" s="206">
        <v>0.56999999999999995</v>
      </c>
      <c r="T35" s="206">
        <v>0.56000000000000005</v>
      </c>
      <c r="U35" s="206">
        <v>9.56</v>
      </c>
      <c r="V35" s="206">
        <v>0.2</v>
      </c>
      <c r="W35" s="206">
        <v>0.47</v>
      </c>
      <c r="X35" s="206">
        <v>1.65</v>
      </c>
      <c r="Y35" s="206">
        <v>0</v>
      </c>
      <c r="Z35" s="206">
        <v>2.99</v>
      </c>
      <c r="AA35" s="206">
        <v>1.01</v>
      </c>
      <c r="AB35" s="206">
        <v>0</v>
      </c>
      <c r="AC35" s="206">
        <v>10.46</v>
      </c>
      <c r="AD35" s="206">
        <v>0</v>
      </c>
      <c r="AE35" s="206">
        <v>0</v>
      </c>
      <c r="AF35" s="206">
        <v>0</v>
      </c>
      <c r="AG35" s="206">
        <v>-24.48</v>
      </c>
      <c r="AH35" s="206">
        <v>0</v>
      </c>
      <c r="AI35" s="206">
        <v>28.93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0</v>
      </c>
      <c r="H36" s="206">
        <v>0</v>
      </c>
      <c r="I36" s="206">
        <v>24.25</v>
      </c>
      <c r="J36" s="206">
        <v>0.28000000000000003</v>
      </c>
      <c r="K36" s="206">
        <v>7.23</v>
      </c>
      <c r="L36" s="206">
        <v>2.74</v>
      </c>
      <c r="M36" s="206">
        <v>0</v>
      </c>
      <c r="N36" s="206">
        <v>1.3</v>
      </c>
      <c r="O36" s="206">
        <v>2.1800000000000002</v>
      </c>
      <c r="P36" s="206">
        <v>0.57999999999999996</v>
      </c>
      <c r="Q36" s="206">
        <v>7.0000000000000007E-2</v>
      </c>
      <c r="R36" s="206">
        <v>0.9</v>
      </c>
      <c r="S36" s="206">
        <v>0.56999999999999995</v>
      </c>
      <c r="T36" s="206">
        <v>0.56000000000000005</v>
      </c>
      <c r="U36" s="206">
        <v>9.56</v>
      </c>
      <c r="V36" s="206">
        <v>0.2</v>
      </c>
      <c r="W36" s="206">
        <v>0.47</v>
      </c>
      <c r="X36" s="206">
        <v>1.65</v>
      </c>
      <c r="Y36" s="206">
        <v>0</v>
      </c>
      <c r="Z36" s="206">
        <v>2.99</v>
      </c>
      <c r="AA36" s="206">
        <v>1.01</v>
      </c>
      <c r="AB36" s="206">
        <v>0</v>
      </c>
      <c r="AC36" s="206">
        <v>10.46</v>
      </c>
      <c r="AD36" s="206">
        <v>0</v>
      </c>
      <c r="AE36" s="206">
        <v>0</v>
      </c>
      <c r="AF36" s="206">
        <v>0</v>
      </c>
      <c r="AG36" s="206">
        <v>-24.48</v>
      </c>
      <c r="AH36" s="206">
        <v>0</v>
      </c>
      <c r="AI36" s="206">
        <v>28.93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0</v>
      </c>
      <c r="H37" s="206">
        <v>0</v>
      </c>
      <c r="I37" s="206">
        <v>24.25</v>
      </c>
      <c r="J37" s="206">
        <v>0.28000000000000003</v>
      </c>
      <c r="K37" s="206">
        <v>7.23</v>
      </c>
      <c r="L37" s="206">
        <v>2.74</v>
      </c>
      <c r="M37" s="206">
        <v>0</v>
      </c>
      <c r="N37" s="206">
        <v>1.3</v>
      </c>
      <c r="O37" s="206">
        <v>2.1800000000000002</v>
      </c>
      <c r="P37" s="206">
        <v>0.57999999999999996</v>
      </c>
      <c r="Q37" s="206">
        <v>7.0000000000000007E-2</v>
      </c>
      <c r="R37" s="206">
        <v>0.9</v>
      </c>
      <c r="S37" s="206">
        <v>0.56999999999999995</v>
      </c>
      <c r="T37" s="206">
        <v>0.56000000000000005</v>
      </c>
      <c r="U37" s="206">
        <v>9.56</v>
      </c>
      <c r="V37" s="206">
        <v>0.2</v>
      </c>
      <c r="W37" s="206">
        <v>0.47</v>
      </c>
      <c r="X37" s="206">
        <v>1.65</v>
      </c>
      <c r="Y37" s="206">
        <v>0</v>
      </c>
      <c r="Z37" s="206">
        <v>2.99</v>
      </c>
      <c r="AA37" s="206">
        <v>1.01</v>
      </c>
      <c r="AB37" s="206">
        <v>0</v>
      </c>
      <c r="AC37" s="206">
        <v>10.46</v>
      </c>
      <c r="AD37" s="206">
        <v>0</v>
      </c>
      <c r="AE37" s="206">
        <v>0</v>
      </c>
      <c r="AF37" s="206">
        <v>0</v>
      </c>
      <c r="AG37" s="206">
        <v>0.52</v>
      </c>
      <c r="AH37" s="206">
        <v>0</v>
      </c>
      <c r="AI37" s="206">
        <v>28.93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0</v>
      </c>
      <c r="H38" s="206">
        <v>0</v>
      </c>
      <c r="I38" s="206">
        <v>24.25</v>
      </c>
      <c r="J38" s="206">
        <v>0.28000000000000003</v>
      </c>
      <c r="K38" s="206">
        <v>7.23</v>
      </c>
      <c r="L38" s="206">
        <v>2.74</v>
      </c>
      <c r="M38" s="206">
        <v>0</v>
      </c>
      <c r="N38" s="206">
        <v>1.3</v>
      </c>
      <c r="O38" s="206">
        <v>2.1800000000000002</v>
      </c>
      <c r="P38" s="206">
        <v>0.57999999999999996</v>
      </c>
      <c r="Q38" s="206">
        <v>7.0000000000000007E-2</v>
      </c>
      <c r="R38" s="206">
        <v>0.9</v>
      </c>
      <c r="S38" s="206">
        <v>0.56999999999999995</v>
      </c>
      <c r="T38" s="206">
        <v>0.56000000000000005</v>
      </c>
      <c r="U38" s="206">
        <v>9.56</v>
      </c>
      <c r="V38" s="206">
        <v>0.2</v>
      </c>
      <c r="W38" s="206">
        <v>0.47</v>
      </c>
      <c r="X38" s="206">
        <v>1.65</v>
      </c>
      <c r="Y38" s="206">
        <v>0</v>
      </c>
      <c r="Z38" s="206">
        <v>2.99</v>
      </c>
      <c r="AA38" s="206">
        <v>1.01</v>
      </c>
      <c r="AB38" s="206">
        <v>0</v>
      </c>
      <c r="AC38" s="206">
        <v>10.46</v>
      </c>
      <c r="AD38" s="206">
        <v>0</v>
      </c>
      <c r="AE38" s="206">
        <v>0</v>
      </c>
      <c r="AF38" s="206">
        <v>0</v>
      </c>
      <c r="AG38" s="206">
        <v>0.52</v>
      </c>
      <c r="AH38" s="206">
        <v>0</v>
      </c>
      <c r="AI38" s="206">
        <v>28.93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0</v>
      </c>
      <c r="H39" s="206">
        <v>0</v>
      </c>
      <c r="I39" s="206">
        <v>24.25</v>
      </c>
      <c r="J39" s="206">
        <v>0.28000000000000003</v>
      </c>
      <c r="K39" s="206">
        <v>7.23</v>
      </c>
      <c r="L39" s="206">
        <v>2.74</v>
      </c>
      <c r="M39" s="206">
        <v>0</v>
      </c>
      <c r="N39" s="206">
        <v>1.3</v>
      </c>
      <c r="O39" s="206">
        <v>2.1800000000000002</v>
      </c>
      <c r="P39" s="206">
        <v>0.57999999999999996</v>
      </c>
      <c r="Q39" s="206">
        <v>7.0000000000000007E-2</v>
      </c>
      <c r="R39" s="206">
        <v>0.9</v>
      </c>
      <c r="S39" s="206">
        <v>0.56999999999999995</v>
      </c>
      <c r="T39" s="206">
        <v>0.56000000000000005</v>
      </c>
      <c r="U39" s="206">
        <v>9.56</v>
      </c>
      <c r="V39" s="206">
        <v>0.2</v>
      </c>
      <c r="W39" s="206">
        <v>0.47</v>
      </c>
      <c r="X39" s="206">
        <v>1.65</v>
      </c>
      <c r="Y39" s="206">
        <v>0</v>
      </c>
      <c r="Z39" s="206">
        <v>2.99</v>
      </c>
      <c r="AA39" s="206">
        <v>1.01</v>
      </c>
      <c r="AB39" s="206">
        <v>0</v>
      </c>
      <c r="AC39" s="206">
        <v>10.46</v>
      </c>
      <c r="AD39" s="206">
        <v>0</v>
      </c>
      <c r="AE39" s="206">
        <v>0</v>
      </c>
      <c r="AF39" s="206">
        <v>0</v>
      </c>
      <c r="AG39" s="206">
        <v>0.52</v>
      </c>
      <c r="AH39" s="206">
        <v>0</v>
      </c>
      <c r="AI39" s="206">
        <v>28.93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0</v>
      </c>
      <c r="H40" s="206">
        <v>0</v>
      </c>
      <c r="I40" s="206">
        <v>24.25</v>
      </c>
      <c r="J40" s="206">
        <v>0.28000000000000003</v>
      </c>
      <c r="K40" s="206">
        <v>7.23</v>
      </c>
      <c r="L40" s="206">
        <v>2.74</v>
      </c>
      <c r="M40" s="206">
        <v>0</v>
      </c>
      <c r="N40" s="206">
        <v>1.3</v>
      </c>
      <c r="O40" s="206">
        <v>2.1800000000000002</v>
      </c>
      <c r="P40" s="206">
        <v>0.57999999999999996</v>
      </c>
      <c r="Q40" s="206">
        <v>7.0000000000000007E-2</v>
      </c>
      <c r="R40" s="206">
        <v>0.9</v>
      </c>
      <c r="S40" s="206">
        <v>0.56999999999999995</v>
      </c>
      <c r="T40" s="206">
        <v>0.56000000000000005</v>
      </c>
      <c r="U40" s="206">
        <v>9.56</v>
      </c>
      <c r="V40" s="206">
        <v>0.2</v>
      </c>
      <c r="W40" s="206">
        <v>0.47</v>
      </c>
      <c r="X40" s="206">
        <v>1.65</v>
      </c>
      <c r="Y40" s="206">
        <v>0</v>
      </c>
      <c r="Z40" s="206">
        <v>2.99</v>
      </c>
      <c r="AA40" s="206">
        <v>1.01</v>
      </c>
      <c r="AB40" s="206">
        <v>0</v>
      </c>
      <c r="AC40" s="206">
        <v>10.46</v>
      </c>
      <c r="AD40" s="206">
        <v>0</v>
      </c>
      <c r="AE40" s="206">
        <v>0</v>
      </c>
      <c r="AF40" s="206">
        <v>0</v>
      </c>
      <c r="AG40" s="206">
        <v>0.52</v>
      </c>
      <c r="AH40" s="206">
        <v>0</v>
      </c>
      <c r="AI40" s="206">
        <v>28.93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0</v>
      </c>
      <c r="H41" s="206">
        <v>0</v>
      </c>
      <c r="I41" s="206">
        <v>24.25</v>
      </c>
      <c r="J41" s="206">
        <v>0.28000000000000003</v>
      </c>
      <c r="K41" s="206">
        <v>7.23</v>
      </c>
      <c r="L41" s="206">
        <v>2.74</v>
      </c>
      <c r="M41" s="206">
        <v>0</v>
      </c>
      <c r="N41" s="206">
        <v>1.3</v>
      </c>
      <c r="O41" s="206">
        <v>2.1800000000000002</v>
      </c>
      <c r="P41" s="206">
        <v>0.57999999999999996</v>
      </c>
      <c r="Q41" s="206">
        <v>0.1</v>
      </c>
      <c r="R41" s="206">
        <v>0.9</v>
      </c>
      <c r="S41" s="206">
        <v>0.56999999999999995</v>
      </c>
      <c r="T41" s="206">
        <v>0.56000000000000005</v>
      </c>
      <c r="U41" s="206">
        <v>9.56</v>
      </c>
      <c r="V41" s="206">
        <v>0.2</v>
      </c>
      <c r="W41" s="206">
        <v>0.47</v>
      </c>
      <c r="X41" s="206">
        <v>1.65</v>
      </c>
      <c r="Y41" s="206">
        <v>0</v>
      </c>
      <c r="Z41" s="206">
        <v>2.99</v>
      </c>
      <c r="AA41" s="206">
        <v>1.01</v>
      </c>
      <c r="AB41" s="206">
        <v>0</v>
      </c>
      <c r="AC41" s="206">
        <v>10.46</v>
      </c>
      <c r="AD41" s="206">
        <v>0</v>
      </c>
      <c r="AE41" s="206">
        <v>0</v>
      </c>
      <c r="AF41" s="206">
        <v>0</v>
      </c>
      <c r="AG41" s="206">
        <v>0.52</v>
      </c>
      <c r="AH41" s="206">
        <v>0</v>
      </c>
      <c r="AI41" s="206">
        <v>28.93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0</v>
      </c>
      <c r="H42" s="206">
        <v>0</v>
      </c>
      <c r="I42" s="206">
        <v>24.25</v>
      </c>
      <c r="J42" s="206">
        <v>0.28000000000000003</v>
      </c>
      <c r="K42" s="206">
        <v>7.23</v>
      </c>
      <c r="L42" s="206">
        <v>2.74</v>
      </c>
      <c r="M42" s="206">
        <v>0</v>
      </c>
      <c r="N42" s="206">
        <v>1.3</v>
      </c>
      <c r="O42" s="206">
        <v>2.1800000000000002</v>
      </c>
      <c r="P42" s="206">
        <v>0.57999999999999996</v>
      </c>
      <c r="Q42" s="206">
        <v>0.1</v>
      </c>
      <c r="R42" s="206">
        <v>0.9</v>
      </c>
      <c r="S42" s="206">
        <v>0.56999999999999995</v>
      </c>
      <c r="T42" s="206">
        <v>0.56000000000000005</v>
      </c>
      <c r="U42" s="206">
        <v>9.56</v>
      </c>
      <c r="V42" s="206">
        <v>0.2</v>
      </c>
      <c r="W42" s="206">
        <v>0.47</v>
      </c>
      <c r="X42" s="206">
        <v>1.65</v>
      </c>
      <c r="Y42" s="206">
        <v>0</v>
      </c>
      <c r="Z42" s="206">
        <v>2.99</v>
      </c>
      <c r="AA42" s="206">
        <v>1.01</v>
      </c>
      <c r="AB42" s="206">
        <v>0</v>
      </c>
      <c r="AC42" s="206">
        <v>10.46</v>
      </c>
      <c r="AD42" s="206">
        <v>0</v>
      </c>
      <c r="AE42" s="206">
        <v>0</v>
      </c>
      <c r="AF42" s="206">
        <v>0</v>
      </c>
      <c r="AG42" s="206">
        <v>0.52</v>
      </c>
      <c r="AH42" s="206">
        <v>0</v>
      </c>
      <c r="AI42" s="206">
        <v>28.93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0</v>
      </c>
      <c r="H43" s="206">
        <v>0</v>
      </c>
      <c r="I43" s="206">
        <v>24.25</v>
      </c>
      <c r="J43" s="206">
        <v>0.28000000000000003</v>
      </c>
      <c r="K43" s="206">
        <v>7.23</v>
      </c>
      <c r="L43" s="206">
        <v>2.74</v>
      </c>
      <c r="M43" s="206">
        <v>0</v>
      </c>
      <c r="N43" s="206">
        <v>1.3</v>
      </c>
      <c r="O43" s="206">
        <v>2.1800000000000002</v>
      </c>
      <c r="P43" s="206">
        <v>0.57999999999999996</v>
      </c>
      <c r="Q43" s="206">
        <v>0.1</v>
      </c>
      <c r="R43" s="206">
        <v>0.9</v>
      </c>
      <c r="S43" s="206">
        <v>0.56999999999999995</v>
      </c>
      <c r="T43" s="206">
        <v>0.56000000000000005</v>
      </c>
      <c r="U43" s="206">
        <v>9.7799999999999994</v>
      </c>
      <c r="V43" s="206">
        <v>0.2</v>
      </c>
      <c r="W43" s="206">
        <v>0.47</v>
      </c>
      <c r="X43" s="206">
        <v>1.65</v>
      </c>
      <c r="Y43" s="206">
        <v>0</v>
      </c>
      <c r="Z43" s="206">
        <v>2.99</v>
      </c>
      <c r="AA43" s="206">
        <v>1.01</v>
      </c>
      <c r="AB43" s="206">
        <v>0</v>
      </c>
      <c r="AC43" s="206">
        <v>10.46</v>
      </c>
      <c r="AD43" s="206">
        <v>0</v>
      </c>
      <c r="AE43" s="206">
        <v>0</v>
      </c>
      <c r="AF43" s="206">
        <v>0</v>
      </c>
      <c r="AG43" s="206">
        <v>0.52</v>
      </c>
      <c r="AH43" s="206">
        <v>0</v>
      </c>
      <c r="AI43" s="206">
        <v>28.93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0</v>
      </c>
      <c r="H44" s="206">
        <v>0</v>
      </c>
      <c r="I44" s="206">
        <v>24.25</v>
      </c>
      <c r="J44" s="206">
        <v>0.28000000000000003</v>
      </c>
      <c r="K44" s="206">
        <v>7.23</v>
      </c>
      <c r="L44" s="206">
        <v>2.74</v>
      </c>
      <c r="M44" s="206">
        <v>0</v>
      </c>
      <c r="N44" s="206">
        <v>1.3</v>
      </c>
      <c r="O44" s="206">
        <v>2.1800000000000002</v>
      </c>
      <c r="P44" s="206">
        <v>0.57999999999999996</v>
      </c>
      <c r="Q44" s="206">
        <v>0.1</v>
      </c>
      <c r="R44" s="206">
        <v>0.9</v>
      </c>
      <c r="S44" s="206">
        <v>0.56999999999999995</v>
      </c>
      <c r="T44" s="206">
        <v>0.56000000000000005</v>
      </c>
      <c r="U44" s="206">
        <v>9.64</v>
      </c>
      <c r="V44" s="206">
        <v>0.2</v>
      </c>
      <c r="W44" s="206">
        <v>0.47</v>
      </c>
      <c r="X44" s="206">
        <v>1.65</v>
      </c>
      <c r="Y44" s="206">
        <v>0</v>
      </c>
      <c r="Z44" s="206">
        <v>2.99</v>
      </c>
      <c r="AA44" s="206">
        <v>1.01</v>
      </c>
      <c r="AB44" s="206">
        <v>0</v>
      </c>
      <c r="AC44" s="206">
        <v>10.46</v>
      </c>
      <c r="AD44" s="206">
        <v>0</v>
      </c>
      <c r="AE44" s="206">
        <v>0</v>
      </c>
      <c r="AF44" s="206">
        <v>0</v>
      </c>
      <c r="AG44" s="206">
        <v>0.52</v>
      </c>
      <c r="AH44" s="206">
        <v>0</v>
      </c>
      <c r="AI44" s="206">
        <v>28.93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0</v>
      </c>
      <c r="H45" s="206">
        <v>0</v>
      </c>
      <c r="I45" s="206">
        <v>24.25</v>
      </c>
      <c r="J45" s="206">
        <v>0.28000000000000003</v>
      </c>
      <c r="K45" s="206">
        <v>7.23</v>
      </c>
      <c r="L45" s="206">
        <v>2.74</v>
      </c>
      <c r="M45" s="206">
        <v>0</v>
      </c>
      <c r="N45" s="206">
        <v>1.3</v>
      </c>
      <c r="O45" s="206">
        <v>2.1800000000000002</v>
      </c>
      <c r="P45" s="206">
        <v>0.57999999999999996</v>
      </c>
      <c r="Q45" s="206">
        <v>0.1</v>
      </c>
      <c r="R45" s="206">
        <v>0.9</v>
      </c>
      <c r="S45" s="206">
        <v>0.56999999999999995</v>
      </c>
      <c r="T45" s="206">
        <v>0.56000000000000005</v>
      </c>
      <c r="U45" s="206">
        <v>9.64</v>
      </c>
      <c r="V45" s="206">
        <v>0.2</v>
      </c>
      <c r="W45" s="206">
        <v>0.47</v>
      </c>
      <c r="X45" s="206">
        <v>1.65</v>
      </c>
      <c r="Y45" s="206">
        <v>0</v>
      </c>
      <c r="Z45" s="206">
        <v>2.99</v>
      </c>
      <c r="AA45" s="206">
        <v>1.01</v>
      </c>
      <c r="AB45" s="206">
        <v>0</v>
      </c>
      <c r="AC45" s="206">
        <v>10.46</v>
      </c>
      <c r="AD45" s="206">
        <v>0</v>
      </c>
      <c r="AE45" s="206">
        <v>0</v>
      </c>
      <c r="AF45" s="206">
        <v>0</v>
      </c>
      <c r="AG45" s="206">
        <v>0.52</v>
      </c>
      <c r="AH45" s="206">
        <v>0</v>
      </c>
      <c r="AI45" s="206">
        <v>28.93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0</v>
      </c>
      <c r="H46" s="206">
        <v>0</v>
      </c>
      <c r="I46" s="206">
        <v>24.25</v>
      </c>
      <c r="J46" s="206">
        <v>0.28000000000000003</v>
      </c>
      <c r="K46" s="206">
        <v>7.23</v>
      </c>
      <c r="L46" s="206">
        <v>2.74</v>
      </c>
      <c r="M46" s="206">
        <v>0</v>
      </c>
      <c r="N46" s="206">
        <v>1.3</v>
      </c>
      <c r="O46" s="206">
        <v>2.1800000000000002</v>
      </c>
      <c r="P46" s="206">
        <v>0.57999999999999996</v>
      </c>
      <c r="Q46" s="206">
        <v>0.1</v>
      </c>
      <c r="R46" s="206">
        <v>0.9</v>
      </c>
      <c r="S46" s="206">
        <v>0.56999999999999995</v>
      </c>
      <c r="T46" s="206">
        <v>0.56000000000000005</v>
      </c>
      <c r="U46" s="206">
        <v>9.64</v>
      </c>
      <c r="V46" s="206">
        <v>0.2</v>
      </c>
      <c r="W46" s="206">
        <v>0.47</v>
      </c>
      <c r="X46" s="206">
        <v>1.65</v>
      </c>
      <c r="Y46" s="206">
        <v>0</v>
      </c>
      <c r="Z46" s="206">
        <v>2.99</v>
      </c>
      <c r="AA46" s="206">
        <v>1.01</v>
      </c>
      <c r="AB46" s="206">
        <v>0</v>
      </c>
      <c r="AC46" s="206">
        <v>10.46</v>
      </c>
      <c r="AD46" s="206">
        <v>0</v>
      </c>
      <c r="AE46" s="206">
        <v>0</v>
      </c>
      <c r="AF46" s="206">
        <v>0</v>
      </c>
      <c r="AG46" s="206">
        <v>0.52</v>
      </c>
      <c r="AH46" s="206">
        <v>0</v>
      </c>
      <c r="AI46" s="206">
        <v>28.93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0</v>
      </c>
      <c r="H47" s="206">
        <v>0</v>
      </c>
      <c r="I47" s="206">
        <v>24.25</v>
      </c>
      <c r="J47" s="206">
        <v>0.28000000000000003</v>
      </c>
      <c r="K47" s="206">
        <v>7.23</v>
      </c>
      <c r="L47" s="206">
        <v>2.74</v>
      </c>
      <c r="M47" s="206">
        <v>0</v>
      </c>
      <c r="N47" s="206">
        <v>1.3</v>
      </c>
      <c r="O47" s="206">
        <v>2.1800000000000002</v>
      </c>
      <c r="P47" s="206">
        <v>0.57999999999999996</v>
      </c>
      <c r="Q47" s="206">
        <v>0.1</v>
      </c>
      <c r="R47" s="206">
        <v>0.9</v>
      </c>
      <c r="S47" s="206">
        <v>0.56999999999999995</v>
      </c>
      <c r="T47" s="206">
        <v>0.56000000000000005</v>
      </c>
      <c r="U47" s="206">
        <v>9.64</v>
      </c>
      <c r="V47" s="206">
        <v>0.2</v>
      </c>
      <c r="W47" s="206">
        <v>0.47</v>
      </c>
      <c r="X47" s="206">
        <v>1.65</v>
      </c>
      <c r="Y47" s="206">
        <v>0</v>
      </c>
      <c r="Z47" s="206">
        <v>2.99</v>
      </c>
      <c r="AA47" s="206">
        <v>1.01</v>
      </c>
      <c r="AB47" s="206">
        <v>0</v>
      </c>
      <c r="AC47" s="206">
        <v>10.46</v>
      </c>
      <c r="AD47" s="206">
        <v>0</v>
      </c>
      <c r="AE47" s="206">
        <v>0</v>
      </c>
      <c r="AF47" s="206">
        <v>0</v>
      </c>
      <c r="AG47" s="206">
        <v>0.52</v>
      </c>
      <c r="AH47" s="206">
        <v>0</v>
      </c>
      <c r="AI47" s="206">
        <v>28.93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0</v>
      </c>
      <c r="H48" s="206">
        <v>0</v>
      </c>
      <c r="I48" s="206">
        <v>24.25</v>
      </c>
      <c r="J48" s="206">
        <v>0.28000000000000003</v>
      </c>
      <c r="K48" s="206">
        <v>7.23</v>
      </c>
      <c r="L48" s="206">
        <v>2.74</v>
      </c>
      <c r="M48" s="206">
        <v>0</v>
      </c>
      <c r="N48" s="206">
        <v>1.3</v>
      </c>
      <c r="O48" s="206">
        <v>2.1800000000000002</v>
      </c>
      <c r="P48" s="206">
        <v>0.57999999999999996</v>
      </c>
      <c r="Q48" s="206">
        <v>0.1</v>
      </c>
      <c r="R48" s="206">
        <v>0.9</v>
      </c>
      <c r="S48" s="206">
        <v>0.56999999999999995</v>
      </c>
      <c r="T48" s="206">
        <v>0.56000000000000005</v>
      </c>
      <c r="U48" s="206">
        <v>9.64</v>
      </c>
      <c r="V48" s="206">
        <v>0.2</v>
      </c>
      <c r="W48" s="206">
        <v>0.47</v>
      </c>
      <c r="X48" s="206">
        <v>1.65</v>
      </c>
      <c r="Y48" s="206">
        <v>0</v>
      </c>
      <c r="Z48" s="206">
        <v>2.99</v>
      </c>
      <c r="AA48" s="206">
        <v>1.01</v>
      </c>
      <c r="AB48" s="206">
        <v>0</v>
      </c>
      <c r="AC48" s="206">
        <v>10.46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28.93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0</v>
      </c>
      <c r="H49" s="206">
        <v>0</v>
      </c>
      <c r="I49" s="206">
        <v>24.25</v>
      </c>
      <c r="J49" s="206">
        <v>0.28000000000000003</v>
      </c>
      <c r="K49" s="206">
        <v>7.23</v>
      </c>
      <c r="L49" s="206">
        <v>2.74</v>
      </c>
      <c r="M49" s="206">
        <v>0</v>
      </c>
      <c r="N49" s="206">
        <v>1.3</v>
      </c>
      <c r="O49" s="206">
        <v>2.1800000000000002</v>
      </c>
      <c r="P49" s="206">
        <v>2.36</v>
      </c>
      <c r="Q49" s="206">
        <v>0.12</v>
      </c>
      <c r="R49" s="206">
        <v>0.9</v>
      </c>
      <c r="S49" s="206">
        <v>0.56999999999999995</v>
      </c>
      <c r="T49" s="206">
        <v>0.56000000000000005</v>
      </c>
      <c r="U49" s="206">
        <v>9.64</v>
      </c>
      <c r="V49" s="206">
        <v>0.2</v>
      </c>
      <c r="W49" s="206">
        <v>0.47</v>
      </c>
      <c r="X49" s="206">
        <v>1.65</v>
      </c>
      <c r="Y49" s="206">
        <v>0</v>
      </c>
      <c r="Z49" s="206">
        <v>2.99</v>
      </c>
      <c r="AA49" s="206">
        <v>1.01</v>
      </c>
      <c r="AB49" s="206">
        <v>0</v>
      </c>
      <c r="AC49" s="206">
        <v>10.46</v>
      </c>
      <c r="AD49" s="206">
        <v>0</v>
      </c>
      <c r="AE49" s="206">
        <v>0</v>
      </c>
      <c r="AF49" s="206">
        <v>0</v>
      </c>
      <c r="AG49" s="206">
        <v>12.05</v>
      </c>
      <c r="AH49" s="206">
        <v>0</v>
      </c>
      <c r="AI49" s="206">
        <v>28.93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0</v>
      </c>
      <c r="H50" s="206">
        <v>0</v>
      </c>
      <c r="I50" s="206">
        <v>24.25</v>
      </c>
      <c r="J50" s="206">
        <v>0.28000000000000003</v>
      </c>
      <c r="K50" s="206">
        <v>7.23</v>
      </c>
      <c r="L50" s="206">
        <v>2.74</v>
      </c>
      <c r="M50" s="206">
        <v>0</v>
      </c>
      <c r="N50" s="206">
        <v>1.3</v>
      </c>
      <c r="O50" s="206">
        <v>2.1800000000000002</v>
      </c>
      <c r="P50" s="206">
        <v>2.36</v>
      </c>
      <c r="Q50" s="206">
        <v>0.12</v>
      </c>
      <c r="R50" s="206">
        <v>0.9</v>
      </c>
      <c r="S50" s="206">
        <v>0.56999999999999995</v>
      </c>
      <c r="T50" s="206">
        <v>0.56000000000000005</v>
      </c>
      <c r="U50" s="206">
        <v>9.64</v>
      </c>
      <c r="V50" s="206">
        <v>0.2</v>
      </c>
      <c r="W50" s="206">
        <v>0.47</v>
      </c>
      <c r="X50" s="206">
        <v>1.65</v>
      </c>
      <c r="Y50" s="206">
        <v>0</v>
      </c>
      <c r="Z50" s="206">
        <v>2.99</v>
      </c>
      <c r="AA50" s="206">
        <v>1.01</v>
      </c>
      <c r="AB50" s="206">
        <v>0</v>
      </c>
      <c r="AC50" s="206">
        <v>10.46</v>
      </c>
      <c r="AD50" s="206">
        <v>0</v>
      </c>
      <c r="AE50" s="206">
        <v>0</v>
      </c>
      <c r="AF50" s="206">
        <v>0</v>
      </c>
      <c r="AG50" s="206">
        <v>12.05</v>
      </c>
      <c r="AH50" s="206">
        <v>0</v>
      </c>
      <c r="AI50" s="206">
        <v>28.93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0</v>
      </c>
      <c r="H51" s="206">
        <v>0</v>
      </c>
      <c r="I51" s="206">
        <v>24.25</v>
      </c>
      <c r="J51" s="206">
        <v>0.28000000000000003</v>
      </c>
      <c r="K51" s="206">
        <v>4.3499999999999996</v>
      </c>
      <c r="L51" s="206">
        <v>2.74</v>
      </c>
      <c r="M51" s="206">
        <v>0</v>
      </c>
      <c r="N51" s="206">
        <v>1.3</v>
      </c>
      <c r="O51" s="206">
        <v>2.19</v>
      </c>
      <c r="P51" s="206">
        <v>2.36</v>
      </c>
      <c r="Q51" s="206">
        <v>0.12</v>
      </c>
      <c r="R51" s="206">
        <v>0.9</v>
      </c>
      <c r="S51" s="206">
        <v>0.56999999999999995</v>
      </c>
      <c r="T51" s="206">
        <v>0.56000000000000005</v>
      </c>
      <c r="U51" s="206">
        <v>9.64</v>
      </c>
      <c r="V51" s="206">
        <v>0.2</v>
      </c>
      <c r="W51" s="206">
        <v>0.47</v>
      </c>
      <c r="X51" s="206">
        <v>1.65</v>
      </c>
      <c r="Y51" s="206">
        <v>0</v>
      </c>
      <c r="Z51" s="206">
        <v>2.99</v>
      </c>
      <c r="AA51" s="206">
        <v>1.01</v>
      </c>
      <c r="AB51" s="206">
        <v>0</v>
      </c>
      <c r="AC51" s="206">
        <v>10.46</v>
      </c>
      <c r="AD51" s="206">
        <v>0</v>
      </c>
      <c r="AE51" s="206">
        <v>0</v>
      </c>
      <c r="AF51" s="206">
        <v>0</v>
      </c>
      <c r="AG51" s="206">
        <v>12.05</v>
      </c>
      <c r="AH51" s="206">
        <v>0</v>
      </c>
      <c r="AI51" s="206">
        <v>28.93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0</v>
      </c>
      <c r="H52" s="206">
        <v>0</v>
      </c>
      <c r="I52" s="206">
        <v>24.25</v>
      </c>
      <c r="J52" s="206">
        <v>0.28000000000000003</v>
      </c>
      <c r="K52" s="206">
        <v>7.23</v>
      </c>
      <c r="L52" s="206">
        <v>2.74</v>
      </c>
      <c r="M52" s="206">
        <v>0</v>
      </c>
      <c r="N52" s="206">
        <v>1.3</v>
      </c>
      <c r="O52" s="206">
        <v>2.1800000000000002</v>
      </c>
      <c r="P52" s="206">
        <v>2.36</v>
      </c>
      <c r="Q52" s="206">
        <v>0.12</v>
      </c>
      <c r="R52" s="206">
        <v>0.9</v>
      </c>
      <c r="S52" s="206">
        <v>0.56999999999999995</v>
      </c>
      <c r="T52" s="206">
        <v>0.56000000000000005</v>
      </c>
      <c r="U52" s="206">
        <v>9.64</v>
      </c>
      <c r="V52" s="206">
        <v>0.2</v>
      </c>
      <c r="W52" s="206">
        <v>0.47</v>
      </c>
      <c r="X52" s="206">
        <v>1.65</v>
      </c>
      <c r="Y52" s="206">
        <v>0</v>
      </c>
      <c r="Z52" s="206">
        <v>2.99</v>
      </c>
      <c r="AA52" s="206">
        <v>1.01</v>
      </c>
      <c r="AB52" s="206">
        <v>0</v>
      </c>
      <c r="AC52" s="206">
        <v>10.46</v>
      </c>
      <c r="AD52" s="206">
        <v>0</v>
      </c>
      <c r="AE52" s="206">
        <v>0</v>
      </c>
      <c r="AF52" s="206">
        <v>0</v>
      </c>
      <c r="AG52" s="206">
        <v>12.05</v>
      </c>
      <c r="AH52" s="206">
        <v>0</v>
      </c>
      <c r="AI52" s="206">
        <v>28.93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0</v>
      </c>
      <c r="H53" s="206">
        <v>0</v>
      </c>
      <c r="I53" s="206">
        <v>24.25</v>
      </c>
      <c r="J53" s="206">
        <v>0.28000000000000003</v>
      </c>
      <c r="K53" s="206">
        <v>7.23</v>
      </c>
      <c r="L53" s="206">
        <v>2.74</v>
      </c>
      <c r="M53" s="206">
        <v>0</v>
      </c>
      <c r="N53" s="206">
        <v>1.3</v>
      </c>
      <c r="O53" s="206">
        <v>2.1800000000000002</v>
      </c>
      <c r="P53" s="206">
        <v>2.36</v>
      </c>
      <c r="Q53" s="206">
        <v>0.12</v>
      </c>
      <c r="R53" s="206">
        <v>0.9</v>
      </c>
      <c r="S53" s="206">
        <v>0.56999999999999995</v>
      </c>
      <c r="T53" s="206">
        <v>0.56000000000000005</v>
      </c>
      <c r="U53" s="206">
        <v>9.64</v>
      </c>
      <c r="V53" s="206">
        <v>0.2</v>
      </c>
      <c r="W53" s="206">
        <v>0.47</v>
      </c>
      <c r="X53" s="206">
        <v>1.65</v>
      </c>
      <c r="Y53" s="206">
        <v>0</v>
      </c>
      <c r="Z53" s="206">
        <v>2.99</v>
      </c>
      <c r="AA53" s="206">
        <v>1.01</v>
      </c>
      <c r="AB53" s="206">
        <v>0</v>
      </c>
      <c r="AC53" s="206">
        <v>10.46</v>
      </c>
      <c r="AD53" s="206">
        <v>0</v>
      </c>
      <c r="AE53" s="206">
        <v>0</v>
      </c>
      <c r="AF53" s="206">
        <v>0</v>
      </c>
      <c r="AG53" s="206">
        <v>12.05</v>
      </c>
      <c r="AH53" s="206">
        <v>0</v>
      </c>
      <c r="AI53" s="206">
        <v>28.93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0</v>
      </c>
      <c r="H54" s="206">
        <v>0</v>
      </c>
      <c r="I54" s="206">
        <v>24.25</v>
      </c>
      <c r="J54" s="206">
        <v>0.28000000000000003</v>
      </c>
      <c r="K54" s="206">
        <v>7.23</v>
      </c>
      <c r="L54" s="206">
        <v>2.74</v>
      </c>
      <c r="M54" s="206">
        <v>0</v>
      </c>
      <c r="N54" s="206">
        <v>1.3</v>
      </c>
      <c r="O54" s="206">
        <v>2.1800000000000002</v>
      </c>
      <c r="P54" s="206">
        <v>2.36</v>
      </c>
      <c r="Q54" s="206">
        <v>0.12</v>
      </c>
      <c r="R54" s="206">
        <v>0.9</v>
      </c>
      <c r="S54" s="206">
        <v>0.56999999999999995</v>
      </c>
      <c r="T54" s="206">
        <v>0.56000000000000005</v>
      </c>
      <c r="U54" s="206">
        <v>9.64</v>
      </c>
      <c r="V54" s="206">
        <v>0.2</v>
      </c>
      <c r="W54" s="206">
        <v>0.47</v>
      </c>
      <c r="X54" s="206">
        <v>1.65</v>
      </c>
      <c r="Y54" s="206">
        <v>0</v>
      </c>
      <c r="Z54" s="206">
        <v>2.99</v>
      </c>
      <c r="AA54" s="206">
        <v>1.01</v>
      </c>
      <c r="AB54" s="206">
        <v>0</v>
      </c>
      <c r="AC54" s="206">
        <v>10.46</v>
      </c>
      <c r="AD54" s="206">
        <v>0</v>
      </c>
      <c r="AE54" s="206">
        <v>0</v>
      </c>
      <c r="AF54" s="206">
        <v>0</v>
      </c>
      <c r="AG54" s="206">
        <v>0.52</v>
      </c>
      <c r="AH54" s="206">
        <v>0</v>
      </c>
      <c r="AI54" s="206">
        <v>28.93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0</v>
      </c>
      <c r="H55" s="206">
        <v>0</v>
      </c>
      <c r="I55" s="206">
        <v>24.25</v>
      </c>
      <c r="J55" s="206">
        <v>0.28000000000000003</v>
      </c>
      <c r="K55" s="206">
        <v>7.23</v>
      </c>
      <c r="L55" s="206">
        <v>2.74</v>
      </c>
      <c r="M55" s="206">
        <v>0</v>
      </c>
      <c r="N55" s="206">
        <v>1.3</v>
      </c>
      <c r="O55" s="206">
        <v>2.1800000000000002</v>
      </c>
      <c r="P55" s="206">
        <v>2.36</v>
      </c>
      <c r="Q55" s="206">
        <v>0.12</v>
      </c>
      <c r="R55" s="206">
        <v>0.9</v>
      </c>
      <c r="S55" s="206">
        <v>0.56999999999999995</v>
      </c>
      <c r="T55" s="206">
        <v>0.56000000000000005</v>
      </c>
      <c r="U55" s="206">
        <v>9.64</v>
      </c>
      <c r="V55" s="206">
        <v>0.2</v>
      </c>
      <c r="W55" s="206">
        <v>0.48</v>
      </c>
      <c r="X55" s="206">
        <v>1.65</v>
      </c>
      <c r="Y55" s="206">
        <v>0</v>
      </c>
      <c r="Z55" s="206">
        <v>2.99</v>
      </c>
      <c r="AA55" s="206">
        <v>1.01</v>
      </c>
      <c r="AB55" s="206">
        <v>0</v>
      </c>
      <c r="AC55" s="206">
        <v>10.46</v>
      </c>
      <c r="AD55" s="206">
        <v>0</v>
      </c>
      <c r="AE55" s="206">
        <v>0</v>
      </c>
      <c r="AF55" s="206">
        <v>0</v>
      </c>
      <c r="AG55" s="206">
        <v>0.52</v>
      </c>
      <c r="AH55" s="206">
        <v>0</v>
      </c>
      <c r="AI55" s="206">
        <v>28.93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0</v>
      </c>
      <c r="H56" s="206">
        <v>0</v>
      </c>
      <c r="I56" s="206">
        <v>24.25</v>
      </c>
      <c r="J56" s="206">
        <v>0.28000000000000003</v>
      </c>
      <c r="K56" s="206">
        <v>9.9600000000000009</v>
      </c>
      <c r="L56" s="206">
        <v>2.74</v>
      </c>
      <c r="M56" s="206">
        <v>0</v>
      </c>
      <c r="N56" s="206">
        <v>1.3</v>
      </c>
      <c r="O56" s="206">
        <v>2.1800000000000002</v>
      </c>
      <c r="P56" s="206">
        <v>2.36</v>
      </c>
      <c r="Q56" s="206">
        <v>0.12</v>
      </c>
      <c r="R56" s="206">
        <v>0.9</v>
      </c>
      <c r="S56" s="206">
        <v>0.56999999999999995</v>
      </c>
      <c r="T56" s="206">
        <v>0.56000000000000005</v>
      </c>
      <c r="U56" s="206">
        <v>9.64</v>
      </c>
      <c r="V56" s="206">
        <v>0.2</v>
      </c>
      <c r="W56" s="206">
        <v>0.48</v>
      </c>
      <c r="X56" s="206">
        <v>1.65</v>
      </c>
      <c r="Y56" s="206">
        <v>0</v>
      </c>
      <c r="Z56" s="206">
        <v>2.99</v>
      </c>
      <c r="AA56" s="206">
        <v>1.01</v>
      </c>
      <c r="AB56" s="206">
        <v>0</v>
      </c>
      <c r="AC56" s="206">
        <v>10.46</v>
      </c>
      <c r="AD56" s="206">
        <v>0</v>
      </c>
      <c r="AE56" s="206">
        <v>0</v>
      </c>
      <c r="AF56" s="206">
        <v>0</v>
      </c>
      <c r="AG56" s="206">
        <v>0.52</v>
      </c>
      <c r="AH56" s="206">
        <v>0</v>
      </c>
      <c r="AI56" s="206">
        <v>28.93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0</v>
      </c>
      <c r="H57" s="206">
        <v>0</v>
      </c>
      <c r="I57" s="206">
        <v>24.25</v>
      </c>
      <c r="J57" s="206">
        <v>0.28000000000000003</v>
      </c>
      <c r="K57" s="206">
        <v>7.23</v>
      </c>
      <c r="L57" s="206">
        <v>2.74</v>
      </c>
      <c r="M57" s="206">
        <v>0</v>
      </c>
      <c r="N57" s="206">
        <v>1.3</v>
      </c>
      <c r="O57" s="206">
        <v>2.1800000000000002</v>
      </c>
      <c r="P57" s="206">
        <v>2.36</v>
      </c>
      <c r="Q57" s="206">
        <v>0.12</v>
      </c>
      <c r="R57" s="206">
        <v>0.9</v>
      </c>
      <c r="S57" s="206">
        <v>0.56999999999999995</v>
      </c>
      <c r="T57" s="206">
        <v>0.56000000000000005</v>
      </c>
      <c r="U57" s="206">
        <v>9.64</v>
      </c>
      <c r="V57" s="206">
        <v>0.2</v>
      </c>
      <c r="W57" s="206">
        <v>0.48</v>
      </c>
      <c r="X57" s="206">
        <v>1.65</v>
      </c>
      <c r="Y57" s="206">
        <v>0</v>
      </c>
      <c r="Z57" s="206">
        <v>2.99</v>
      </c>
      <c r="AA57" s="206">
        <v>1.01</v>
      </c>
      <c r="AB57" s="206">
        <v>0</v>
      </c>
      <c r="AC57" s="206">
        <v>10.46</v>
      </c>
      <c r="AD57" s="206">
        <v>0</v>
      </c>
      <c r="AE57" s="206">
        <v>0</v>
      </c>
      <c r="AF57" s="206">
        <v>0</v>
      </c>
      <c r="AG57" s="206">
        <v>0.52</v>
      </c>
      <c r="AH57" s="206">
        <v>0</v>
      </c>
      <c r="AI57" s="206">
        <v>28.93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0</v>
      </c>
      <c r="H58" s="206">
        <v>0</v>
      </c>
      <c r="I58" s="206">
        <v>24.25</v>
      </c>
      <c r="J58" s="206">
        <v>0.28000000000000003</v>
      </c>
      <c r="K58" s="206">
        <v>7.23</v>
      </c>
      <c r="L58" s="206">
        <v>2.74</v>
      </c>
      <c r="M58" s="206">
        <v>0</v>
      </c>
      <c r="N58" s="206">
        <v>1.3</v>
      </c>
      <c r="O58" s="206">
        <v>2.1800000000000002</v>
      </c>
      <c r="P58" s="206">
        <v>2.36</v>
      </c>
      <c r="Q58" s="206">
        <v>0.12</v>
      </c>
      <c r="R58" s="206">
        <v>0.9</v>
      </c>
      <c r="S58" s="206">
        <v>0.56999999999999995</v>
      </c>
      <c r="T58" s="206">
        <v>0.56000000000000005</v>
      </c>
      <c r="U58" s="206">
        <v>9.64</v>
      </c>
      <c r="V58" s="206">
        <v>0.2</v>
      </c>
      <c r="W58" s="206">
        <v>0.48</v>
      </c>
      <c r="X58" s="206">
        <v>1.65</v>
      </c>
      <c r="Y58" s="206">
        <v>0</v>
      </c>
      <c r="Z58" s="206">
        <v>2.99</v>
      </c>
      <c r="AA58" s="206">
        <v>1.01</v>
      </c>
      <c r="AB58" s="206">
        <v>0</v>
      </c>
      <c r="AC58" s="206">
        <v>10.46</v>
      </c>
      <c r="AD58" s="206">
        <v>0</v>
      </c>
      <c r="AE58" s="206">
        <v>0</v>
      </c>
      <c r="AF58" s="206">
        <v>0</v>
      </c>
      <c r="AG58" s="206">
        <v>0.52</v>
      </c>
      <c r="AH58" s="206">
        <v>0</v>
      </c>
      <c r="AI58" s="206">
        <v>28.93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0</v>
      </c>
      <c r="H59" s="206">
        <v>0</v>
      </c>
      <c r="I59" s="206">
        <v>24.25</v>
      </c>
      <c r="J59" s="206">
        <v>0.28000000000000003</v>
      </c>
      <c r="K59" s="206">
        <v>7.23</v>
      </c>
      <c r="L59" s="206">
        <v>2.74</v>
      </c>
      <c r="M59" s="206">
        <v>0</v>
      </c>
      <c r="N59" s="206">
        <v>1.3</v>
      </c>
      <c r="O59" s="206">
        <v>2.1800000000000002</v>
      </c>
      <c r="P59" s="206">
        <v>2.36</v>
      </c>
      <c r="Q59" s="206">
        <v>0.12</v>
      </c>
      <c r="R59" s="206">
        <v>0.9</v>
      </c>
      <c r="S59" s="206">
        <v>0.56999999999999995</v>
      </c>
      <c r="T59" s="206">
        <v>0.56000000000000005</v>
      </c>
      <c r="U59" s="206">
        <v>9.64</v>
      </c>
      <c r="V59" s="206">
        <v>0.2</v>
      </c>
      <c r="W59" s="206">
        <v>0.48</v>
      </c>
      <c r="X59" s="206">
        <v>1.65</v>
      </c>
      <c r="Y59" s="206">
        <v>0</v>
      </c>
      <c r="Z59" s="206">
        <v>2.99</v>
      </c>
      <c r="AA59" s="206">
        <v>1.01</v>
      </c>
      <c r="AB59" s="206">
        <v>0</v>
      </c>
      <c r="AC59" s="206">
        <v>10.46</v>
      </c>
      <c r="AD59" s="206">
        <v>0</v>
      </c>
      <c r="AE59" s="206">
        <v>0</v>
      </c>
      <c r="AF59" s="206">
        <v>0</v>
      </c>
      <c r="AG59" s="206">
        <v>0.52</v>
      </c>
      <c r="AH59" s="206">
        <v>0</v>
      </c>
      <c r="AI59" s="206">
        <v>28.93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0</v>
      </c>
      <c r="H60" s="206">
        <v>0</v>
      </c>
      <c r="I60" s="206">
        <v>24.25</v>
      </c>
      <c r="J60" s="206">
        <v>0.28000000000000003</v>
      </c>
      <c r="K60" s="206">
        <v>7.23</v>
      </c>
      <c r="L60" s="206">
        <v>2.74</v>
      </c>
      <c r="M60" s="206">
        <v>0</v>
      </c>
      <c r="N60" s="206">
        <v>1.3</v>
      </c>
      <c r="O60" s="206">
        <v>2.1800000000000002</v>
      </c>
      <c r="P60" s="206">
        <v>2.36</v>
      </c>
      <c r="Q60" s="206">
        <v>0.12</v>
      </c>
      <c r="R60" s="206">
        <v>0.9</v>
      </c>
      <c r="S60" s="206">
        <v>0.56999999999999995</v>
      </c>
      <c r="T60" s="206">
        <v>0.56000000000000005</v>
      </c>
      <c r="U60" s="206">
        <v>9.64</v>
      </c>
      <c r="V60" s="206">
        <v>0.2</v>
      </c>
      <c r="W60" s="206">
        <v>0.48</v>
      </c>
      <c r="X60" s="206">
        <v>1.65</v>
      </c>
      <c r="Y60" s="206">
        <v>0</v>
      </c>
      <c r="Z60" s="206">
        <v>2.99</v>
      </c>
      <c r="AA60" s="206">
        <v>1.01</v>
      </c>
      <c r="AB60" s="206">
        <v>0</v>
      </c>
      <c r="AC60" s="206">
        <v>10.46</v>
      </c>
      <c r="AD60" s="206">
        <v>0</v>
      </c>
      <c r="AE60" s="206">
        <v>0</v>
      </c>
      <c r="AF60" s="206">
        <v>0</v>
      </c>
      <c r="AG60" s="206">
        <v>0.52</v>
      </c>
      <c r="AH60" s="206">
        <v>0</v>
      </c>
      <c r="AI60" s="206">
        <v>28.93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0</v>
      </c>
      <c r="H61" s="206">
        <v>0</v>
      </c>
      <c r="I61" s="206">
        <v>24.25</v>
      </c>
      <c r="J61" s="206">
        <v>0.28000000000000003</v>
      </c>
      <c r="K61" s="206">
        <v>7.23</v>
      </c>
      <c r="L61" s="206">
        <v>2.74</v>
      </c>
      <c r="M61" s="206">
        <v>0</v>
      </c>
      <c r="N61" s="206">
        <v>1.3</v>
      </c>
      <c r="O61" s="206">
        <v>2.1800000000000002</v>
      </c>
      <c r="P61" s="206">
        <v>2.36</v>
      </c>
      <c r="Q61" s="206">
        <v>0.12</v>
      </c>
      <c r="R61" s="206">
        <v>0.9</v>
      </c>
      <c r="S61" s="206">
        <v>0.56999999999999995</v>
      </c>
      <c r="T61" s="206">
        <v>0.56000000000000005</v>
      </c>
      <c r="U61" s="206">
        <v>9.64</v>
      </c>
      <c r="V61" s="206">
        <v>0.2</v>
      </c>
      <c r="W61" s="206">
        <v>0.48</v>
      </c>
      <c r="X61" s="206">
        <v>1.65</v>
      </c>
      <c r="Y61" s="206">
        <v>0</v>
      </c>
      <c r="Z61" s="206">
        <v>2.99</v>
      </c>
      <c r="AA61" s="206">
        <v>1.01</v>
      </c>
      <c r="AB61" s="206">
        <v>0</v>
      </c>
      <c r="AC61" s="206">
        <v>10.46</v>
      </c>
      <c r="AD61" s="206">
        <v>0</v>
      </c>
      <c r="AE61" s="206">
        <v>0</v>
      </c>
      <c r="AF61" s="206">
        <v>0</v>
      </c>
      <c r="AG61" s="206">
        <v>0.52</v>
      </c>
      <c r="AH61" s="206">
        <v>0</v>
      </c>
      <c r="AI61" s="206">
        <v>28.93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0</v>
      </c>
      <c r="H62" s="206">
        <v>0</v>
      </c>
      <c r="I62" s="206">
        <v>24.25</v>
      </c>
      <c r="J62" s="206">
        <v>0.28000000000000003</v>
      </c>
      <c r="K62" s="206">
        <v>7.23</v>
      </c>
      <c r="L62" s="206">
        <v>2.74</v>
      </c>
      <c r="M62" s="206">
        <v>0</v>
      </c>
      <c r="N62" s="206">
        <v>1.3</v>
      </c>
      <c r="O62" s="206">
        <v>2.1800000000000002</v>
      </c>
      <c r="P62" s="206">
        <v>2.36</v>
      </c>
      <c r="Q62" s="206">
        <v>0.12</v>
      </c>
      <c r="R62" s="206">
        <v>0.9</v>
      </c>
      <c r="S62" s="206">
        <v>0.56999999999999995</v>
      </c>
      <c r="T62" s="206">
        <v>0.56000000000000005</v>
      </c>
      <c r="U62" s="206">
        <v>9.64</v>
      </c>
      <c r="V62" s="206">
        <v>0.2</v>
      </c>
      <c r="W62" s="206">
        <v>0.48</v>
      </c>
      <c r="X62" s="206">
        <v>1.65</v>
      </c>
      <c r="Y62" s="206">
        <v>0</v>
      </c>
      <c r="Z62" s="206">
        <v>2.99</v>
      </c>
      <c r="AA62" s="206">
        <v>1.01</v>
      </c>
      <c r="AB62" s="206">
        <v>0</v>
      </c>
      <c r="AC62" s="206">
        <v>10.46</v>
      </c>
      <c r="AD62" s="206">
        <v>0</v>
      </c>
      <c r="AE62" s="206">
        <v>0</v>
      </c>
      <c r="AF62" s="206">
        <v>0</v>
      </c>
      <c r="AG62" s="206">
        <v>0.52</v>
      </c>
      <c r="AH62" s="206">
        <v>0</v>
      </c>
      <c r="AI62" s="206">
        <v>28.93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0</v>
      </c>
      <c r="H63" s="206">
        <v>0</v>
      </c>
      <c r="I63" s="206">
        <v>24.25</v>
      </c>
      <c r="J63" s="206">
        <v>0.28000000000000003</v>
      </c>
      <c r="K63" s="206">
        <v>7.23</v>
      </c>
      <c r="L63" s="206">
        <v>2.74</v>
      </c>
      <c r="M63" s="206">
        <v>0</v>
      </c>
      <c r="N63" s="206">
        <v>1.3</v>
      </c>
      <c r="O63" s="206">
        <v>2.1800000000000002</v>
      </c>
      <c r="P63" s="206">
        <v>2.36</v>
      </c>
      <c r="Q63" s="206">
        <v>0.12</v>
      </c>
      <c r="R63" s="206">
        <v>0.9</v>
      </c>
      <c r="S63" s="206">
        <v>0.56999999999999995</v>
      </c>
      <c r="T63" s="206">
        <v>0.56000000000000005</v>
      </c>
      <c r="U63" s="206">
        <v>9.64</v>
      </c>
      <c r="V63" s="206">
        <v>0.2</v>
      </c>
      <c r="W63" s="206">
        <v>0.48</v>
      </c>
      <c r="X63" s="206">
        <v>1.65</v>
      </c>
      <c r="Y63" s="206">
        <v>0</v>
      </c>
      <c r="Z63" s="206">
        <v>2.99</v>
      </c>
      <c r="AA63" s="206">
        <v>1.01</v>
      </c>
      <c r="AB63" s="206">
        <v>0</v>
      </c>
      <c r="AC63" s="206">
        <v>10.46</v>
      </c>
      <c r="AD63" s="206">
        <v>0</v>
      </c>
      <c r="AE63" s="206">
        <v>0</v>
      </c>
      <c r="AF63" s="206">
        <v>0</v>
      </c>
      <c r="AG63" s="206">
        <v>0.52</v>
      </c>
      <c r="AH63" s="206">
        <v>0</v>
      </c>
      <c r="AI63" s="206">
        <v>28.93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0</v>
      </c>
      <c r="H64" s="206">
        <v>0</v>
      </c>
      <c r="I64" s="206">
        <v>24.25</v>
      </c>
      <c r="J64" s="206">
        <v>0.28000000000000003</v>
      </c>
      <c r="K64" s="206">
        <v>7.23</v>
      </c>
      <c r="L64" s="206">
        <v>2.74</v>
      </c>
      <c r="M64" s="206">
        <v>0</v>
      </c>
      <c r="N64" s="206">
        <v>1.3</v>
      </c>
      <c r="O64" s="206">
        <v>2.1800000000000002</v>
      </c>
      <c r="P64" s="206">
        <v>2.36</v>
      </c>
      <c r="Q64" s="206">
        <v>0.12</v>
      </c>
      <c r="R64" s="206">
        <v>0.9</v>
      </c>
      <c r="S64" s="206">
        <v>0.56999999999999995</v>
      </c>
      <c r="T64" s="206">
        <v>0.56000000000000005</v>
      </c>
      <c r="U64" s="206">
        <v>9.64</v>
      </c>
      <c r="V64" s="206">
        <v>0.2</v>
      </c>
      <c r="W64" s="206">
        <v>0.48</v>
      </c>
      <c r="X64" s="206">
        <v>1.65</v>
      </c>
      <c r="Y64" s="206">
        <v>0</v>
      </c>
      <c r="Z64" s="206">
        <v>2.99</v>
      </c>
      <c r="AA64" s="206">
        <v>1.01</v>
      </c>
      <c r="AB64" s="206">
        <v>0</v>
      </c>
      <c r="AC64" s="206">
        <v>10.46</v>
      </c>
      <c r="AD64" s="206">
        <v>0</v>
      </c>
      <c r="AE64" s="206">
        <v>0</v>
      </c>
      <c r="AF64" s="206">
        <v>0</v>
      </c>
      <c r="AG64" s="206">
        <v>0.52</v>
      </c>
      <c r="AH64" s="206">
        <v>0</v>
      </c>
      <c r="AI64" s="206">
        <v>28.93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0</v>
      </c>
      <c r="H65" s="206">
        <v>0</v>
      </c>
      <c r="I65" s="206">
        <v>24.25</v>
      </c>
      <c r="J65" s="206">
        <v>0.28000000000000003</v>
      </c>
      <c r="K65" s="206">
        <v>7.23</v>
      </c>
      <c r="L65" s="206">
        <v>2.74</v>
      </c>
      <c r="M65" s="206">
        <v>0</v>
      </c>
      <c r="N65" s="206">
        <v>1.3</v>
      </c>
      <c r="O65" s="206">
        <v>2.1800000000000002</v>
      </c>
      <c r="P65" s="206">
        <v>2.36</v>
      </c>
      <c r="Q65" s="206">
        <v>0.12</v>
      </c>
      <c r="R65" s="206">
        <v>0.9</v>
      </c>
      <c r="S65" s="206">
        <v>0.56999999999999995</v>
      </c>
      <c r="T65" s="206">
        <v>0.56000000000000005</v>
      </c>
      <c r="U65" s="206">
        <v>9.64</v>
      </c>
      <c r="V65" s="206">
        <v>0.2</v>
      </c>
      <c r="W65" s="206">
        <v>0.48</v>
      </c>
      <c r="X65" s="206">
        <v>1.65</v>
      </c>
      <c r="Y65" s="206">
        <v>0</v>
      </c>
      <c r="Z65" s="206">
        <v>2.99</v>
      </c>
      <c r="AA65" s="206">
        <v>1.01</v>
      </c>
      <c r="AB65" s="206">
        <v>0</v>
      </c>
      <c r="AC65" s="206">
        <v>10.46</v>
      </c>
      <c r="AD65" s="206">
        <v>0</v>
      </c>
      <c r="AE65" s="206">
        <v>0</v>
      </c>
      <c r="AF65" s="206">
        <v>0</v>
      </c>
      <c r="AG65" s="206">
        <v>0.52</v>
      </c>
      <c r="AH65" s="206">
        <v>0</v>
      </c>
      <c r="AI65" s="206">
        <v>28.93</v>
      </c>
      <c r="AJ65" s="206">
        <v>0</v>
      </c>
      <c r="AK65" s="206">
        <v>9.17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0</v>
      </c>
      <c r="H66" s="206">
        <v>0</v>
      </c>
      <c r="I66" s="206">
        <v>24.25</v>
      </c>
      <c r="J66" s="206">
        <v>0.28000000000000003</v>
      </c>
      <c r="K66" s="206">
        <v>7.23</v>
      </c>
      <c r="L66" s="206">
        <v>2.74</v>
      </c>
      <c r="M66" s="206">
        <v>0</v>
      </c>
      <c r="N66" s="206">
        <v>1.3</v>
      </c>
      <c r="O66" s="206">
        <v>2.1800000000000002</v>
      </c>
      <c r="P66" s="206">
        <v>2.36</v>
      </c>
      <c r="Q66" s="206">
        <v>0.12</v>
      </c>
      <c r="R66" s="206">
        <v>0.9</v>
      </c>
      <c r="S66" s="206">
        <v>0.56999999999999995</v>
      </c>
      <c r="T66" s="206">
        <v>0.56000000000000005</v>
      </c>
      <c r="U66" s="206">
        <v>9.64</v>
      </c>
      <c r="V66" s="206">
        <v>0.2</v>
      </c>
      <c r="W66" s="206">
        <v>0.48</v>
      </c>
      <c r="X66" s="206">
        <v>1.65</v>
      </c>
      <c r="Y66" s="206">
        <v>0</v>
      </c>
      <c r="Z66" s="206">
        <v>2.99</v>
      </c>
      <c r="AA66" s="206">
        <v>1.01</v>
      </c>
      <c r="AB66" s="206">
        <v>0</v>
      </c>
      <c r="AC66" s="206">
        <v>10.46</v>
      </c>
      <c r="AD66" s="206">
        <v>0</v>
      </c>
      <c r="AE66" s="206">
        <v>0</v>
      </c>
      <c r="AF66" s="206">
        <v>0</v>
      </c>
      <c r="AG66" s="206">
        <v>0.52</v>
      </c>
      <c r="AH66" s="206">
        <v>0</v>
      </c>
      <c r="AI66" s="206">
        <v>28.93</v>
      </c>
      <c r="AJ66" s="206">
        <v>0</v>
      </c>
      <c r="AK66" s="206">
        <v>9.17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0</v>
      </c>
      <c r="H67" s="206">
        <v>0</v>
      </c>
      <c r="I67" s="206">
        <v>24.25</v>
      </c>
      <c r="J67" s="206">
        <v>0.28000000000000003</v>
      </c>
      <c r="K67" s="206">
        <v>7.23</v>
      </c>
      <c r="L67" s="206">
        <v>2.74</v>
      </c>
      <c r="M67" s="206">
        <v>0</v>
      </c>
      <c r="N67" s="206">
        <v>1.3</v>
      </c>
      <c r="O67" s="206">
        <v>2.1800000000000002</v>
      </c>
      <c r="P67" s="206">
        <v>2.36</v>
      </c>
      <c r="Q67" s="206">
        <v>0.12</v>
      </c>
      <c r="R67" s="206">
        <v>0.9</v>
      </c>
      <c r="S67" s="206">
        <v>0.56999999999999995</v>
      </c>
      <c r="T67" s="206">
        <v>0.56000000000000005</v>
      </c>
      <c r="U67" s="206">
        <v>9.64</v>
      </c>
      <c r="V67" s="206">
        <v>0.2</v>
      </c>
      <c r="W67" s="206">
        <v>0.48</v>
      </c>
      <c r="X67" s="206">
        <v>1.65</v>
      </c>
      <c r="Y67" s="206">
        <v>0</v>
      </c>
      <c r="Z67" s="206">
        <v>2.99</v>
      </c>
      <c r="AA67" s="206">
        <v>1.01</v>
      </c>
      <c r="AB67" s="206">
        <v>0</v>
      </c>
      <c r="AC67" s="206">
        <v>10.46</v>
      </c>
      <c r="AD67" s="206">
        <v>0</v>
      </c>
      <c r="AE67" s="206">
        <v>0</v>
      </c>
      <c r="AF67" s="206">
        <v>0</v>
      </c>
      <c r="AG67" s="206">
        <v>0.52</v>
      </c>
      <c r="AH67" s="206">
        <v>0</v>
      </c>
      <c r="AI67" s="206">
        <v>28.93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0</v>
      </c>
      <c r="H68" s="206">
        <v>0</v>
      </c>
      <c r="I68" s="206">
        <v>24.25</v>
      </c>
      <c r="J68" s="206">
        <v>0.28000000000000003</v>
      </c>
      <c r="K68" s="206">
        <v>12.22</v>
      </c>
      <c r="L68" s="206">
        <v>2.74</v>
      </c>
      <c r="M68" s="206">
        <v>0</v>
      </c>
      <c r="N68" s="206">
        <v>1.3</v>
      </c>
      <c r="O68" s="206">
        <v>2.1800000000000002</v>
      </c>
      <c r="P68" s="206">
        <v>2.36</v>
      </c>
      <c r="Q68" s="206">
        <v>0.12</v>
      </c>
      <c r="R68" s="206">
        <v>0.9</v>
      </c>
      <c r="S68" s="206">
        <v>0.56999999999999995</v>
      </c>
      <c r="T68" s="206">
        <v>0.56000000000000005</v>
      </c>
      <c r="U68" s="206">
        <v>9.64</v>
      </c>
      <c r="V68" s="206">
        <v>0.2</v>
      </c>
      <c r="W68" s="206">
        <v>0.48</v>
      </c>
      <c r="X68" s="206">
        <v>1.65</v>
      </c>
      <c r="Y68" s="206">
        <v>0</v>
      </c>
      <c r="Z68" s="206">
        <v>2.99</v>
      </c>
      <c r="AA68" s="206">
        <v>1.01</v>
      </c>
      <c r="AB68" s="206">
        <v>0</v>
      </c>
      <c r="AC68" s="206">
        <v>10.46</v>
      </c>
      <c r="AD68" s="206">
        <v>0</v>
      </c>
      <c r="AE68" s="206">
        <v>0</v>
      </c>
      <c r="AF68" s="206">
        <v>0</v>
      </c>
      <c r="AG68" s="206">
        <v>0.52</v>
      </c>
      <c r="AH68" s="206">
        <v>0</v>
      </c>
      <c r="AI68" s="206">
        <v>28.93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0</v>
      </c>
      <c r="H69" s="206">
        <v>0</v>
      </c>
      <c r="I69" s="206">
        <v>24.25</v>
      </c>
      <c r="J69" s="206">
        <v>0.28000000000000003</v>
      </c>
      <c r="K69" s="206">
        <v>15.59</v>
      </c>
      <c r="L69" s="206">
        <v>2.74</v>
      </c>
      <c r="M69" s="206">
        <v>0</v>
      </c>
      <c r="N69" s="206">
        <v>1.3</v>
      </c>
      <c r="O69" s="206">
        <v>2.1800000000000002</v>
      </c>
      <c r="P69" s="206">
        <v>2.36</v>
      </c>
      <c r="Q69" s="206">
        <v>0.12</v>
      </c>
      <c r="R69" s="206">
        <v>0.9</v>
      </c>
      <c r="S69" s="206">
        <v>0.56999999999999995</v>
      </c>
      <c r="T69" s="206">
        <v>0.56000000000000005</v>
      </c>
      <c r="U69" s="206">
        <v>9.74</v>
      </c>
      <c r="V69" s="206">
        <v>0.2</v>
      </c>
      <c r="W69" s="206">
        <v>0.48</v>
      </c>
      <c r="X69" s="206">
        <v>1.65</v>
      </c>
      <c r="Y69" s="206">
        <v>0</v>
      </c>
      <c r="Z69" s="206">
        <v>2.99</v>
      </c>
      <c r="AA69" s="206">
        <v>1.01</v>
      </c>
      <c r="AB69" s="206">
        <v>0</v>
      </c>
      <c r="AC69" s="206">
        <v>-1.04</v>
      </c>
      <c r="AD69" s="206">
        <v>0</v>
      </c>
      <c r="AE69" s="206">
        <v>0</v>
      </c>
      <c r="AF69" s="206">
        <v>0</v>
      </c>
      <c r="AG69" s="206">
        <v>0.52</v>
      </c>
      <c r="AH69" s="206">
        <v>0</v>
      </c>
      <c r="AI69" s="206">
        <v>28.93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0</v>
      </c>
      <c r="H70" s="206">
        <v>0</v>
      </c>
      <c r="I70" s="206">
        <v>24.25</v>
      </c>
      <c r="J70" s="206">
        <v>0.28000000000000003</v>
      </c>
      <c r="K70" s="206">
        <v>7.23</v>
      </c>
      <c r="L70" s="206">
        <v>2.74</v>
      </c>
      <c r="M70" s="206">
        <v>0</v>
      </c>
      <c r="N70" s="206">
        <v>1.3</v>
      </c>
      <c r="O70" s="206">
        <v>2.1800000000000002</v>
      </c>
      <c r="P70" s="206">
        <v>2.36</v>
      </c>
      <c r="Q70" s="206">
        <v>0.12</v>
      </c>
      <c r="R70" s="206">
        <v>0.9</v>
      </c>
      <c r="S70" s="206">
        <v>0.56999999999999995</v>
      </c>
      <c r="T70" s="206">
        <v>0.56000000000000005</v>
      </c>
      <c r="U70" s="206">
        <v>9.69</v>
      </c>
      <c r="V70" s="206">
        <v>0.2</v>
      </c>
      <c r="W70" s="206">
        <v>0.48</v>
      </c>
      <c r="X70" s="206">
        <v>1.65</v>
      </c>
      <c r="Y70" s="206">
        <v>0</v>
      </c>
      <c r="Z70" s="206">
        <v>2.99</v>
      </c>
      <c r="AA70" s="206">
        <v>1.01</v>
      </c>
      <c r="AB70" s="206">
        <v>0</v>
      </c>
      <c r="AC70" s="206">
        <v>-1.04</v>
      </c>
      <c r="AD70" s="206">
        <v>0</v>
      </c>
      <c r="AE70" s="206">
        <v>0</v>
      </c>
      <c r="AF70" s="206">
        <v>0</v>
      </c>
      <c r="AG70" s="206">
        <v>0.52</v>
      </c>
      <c r="AH70" s="206">
        <v>0</v>
      </c>
      <c r="AI70" s="206">
        <v>28.93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0</v>
      </c>
      <c r="H71" s="206">
        <v>0</v>
      </c>
      <c r="I71" s="206">
        <v>24.25</v>
      </c>
      <c r="J71" s="206">
        <v>0.28000000000000003</v>
      </c>
      <c r="K71" s="206">
        <v>7.23</v>
      </c>
      <c r="L71" s="206">
        <v>2.74</v>
      </c>
      <c r="M71" s="206">
        <v>0</v>
      </c>
      <c r="N71" s="206">
        <v>1.3</v>
      </c>
      <c r="O71" s="206">
        <v>2.1800000000000002</v>
      </c>
      <c r="P71" s="206">
        <v>2.5099999999999998</v>
      </c>
      <c r="Q71" s="206">
        <v>0.12</v>
      </c>
      <c r="R71" s="206">
        <v>0.9</v>
      </c>
      <c r="S71" s="206">
        <v>0.56999999999999995</v>
      </c>
      <c r="T71" s="206">
        <v>0.56000000000000005</v>
      </c>
      <c r="U71" s="206">
        <v>9.69</v>
      </c>
      <c r="V71" s="206">
        <v>0.2</v>
      </c>
      <c r="W71" s="206">
        <v>0.48</v>
      </c>
      <c r="X71" s="206">
        <v>1.65</v>
      </c>
      <c r="Y71" s="206">
        <v>0</v>
      </c>
      <c r="Z71" s="206">
        <v>2.99</v>
      </c>
      <c r="AA71" s="206">
        <v>1.01</v>
      </c>
      <c r="AB71" s="206">
        <v>0</v>
      </c>
      <c r="AC71" s="206">
        <v>10.46</v>
      </c>
      <c r="AD71" s="206">
        <v>0</v>
      </c>
      <c r="AE71" s="206">
        <v>0</v>
      </c>
      <c r="AF71" s="206">
        <v>0</v>
      </c>
      <c r="AG71" s="206">
        <v>0.52</v>
      </c>
      <c r="AH71" s="206">
        <v>0</v>
      </c>
      <c r="AI71" s="206">
        <v>28.93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0</v>
      </c>
      <c r="H72" s="206">
        <v>0</v>
      </c>
      <c r="I72" s="206">
        <v>24.25</v>
      </c>
      <c r="J72" s="206">
        <v>0.28000000000000003</v>
      </c>
      <c r="K72" s="206">
        <v>7.23</v>
      </c>
      <c r="L72" s="206">
        <v>2.74</v>
      </c>
      <c r="M72" s="206">
        <v>0</v>
      </c>
      <c r="N72" s="206">
        <v>1.3</v>
      </c>
      <c r="O72" s="206">
        <v>2.1800000000000002</v>
      </c>
      <c r="P72" s="206">
        <v>2.5099999999999998</v>
      </c>
      <c r="Q72" s="206">
        <v>0.12</v>
      </c>
      <c r="R72" s="206">
        <v>0.9</v>
      </c>
      <c r="S72" s="206">
        <v>0.56999999999999995</v>
      </c>
      <c r="T72" s="206">
        <v>0.56000000000000005</v>
      </c>
      <c r="U72" s="206">
        <v>9.69</v>
      </c>
      <c r="V72" s="206">
        <v>0.2</v>
      </c>
      <c r="W72" s="206">
        <v>0.48</v>
      </c>
      <c r="X72" s="206">
        <v>1.65</v>
      </c>
      <c r="Y72" s="206">
        <v>0</v>
      </c>
      <c r="Z72" s="206">
        <v>2.99</v>
      </c>
      <c r="AA72" s="206">
        <v>1.01</v>
      </c>
      <c r="AB72" s="206">
        <v>0</v>
      </c>
      <c r="AC72" s="206">
        <v>10.46</v>
      </c>
      <c r="AD72" s="206">
        <v>0</v>
      </c>
      <c r="AE72" s="206">
        <v>0</v>
      </c>
      <c r="AF72" s="206">
        <v>0</v>
      </c>
      <c r="AG72" s="206">
        <v>0.52</v>
      </c>
      <c r="AH72" s="206">
        <v>0</v>
      </c>
      <c r="AI72" s="206">
        <v>28.93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0</v>
      </c>
      <c r="H73" s="206">
        <v>0</v>
      </c>
      <c r="I73" s="206">
        <v>24.25</v>
      </c>
      <c r="J73" s="206">
        <v>0.28000000000000003</v>
      </c>
      <c r="K73" s="206">
        <v>7.23</v>
      </c>
      <c r="L73" s="206">
        <v>2.74</v>
      </c>
      <c r="M73" s="206">
        <v>0</v>
      </c>
      <c r="N73" s="206">
        <v>1.3</v>
      </c>
      <c r="O73" s="206">
        <v>2.1800000000000002</v>
      </c>
      <c r="P73" s="206">
        <v>2.7</v>
      </c>
      <c r="Q73" s="206">
        <v>0.12</v>
      </c>
      <c r="R73" s="206">
        <v>0.9</v>
      </c>
      <c r="S73" s="206">
        <v>0.56999999999999995</v>
      </c>
      <c r="T73" s="206">
        <v>0.56000000000000005</v>
      </c>
      <c r="U73" s="206">
        <v>9.69</v>
      </c>
      <c r="V73" s="206">
        <v>0.2</v>
      </c>
      <c r="W73" s="206">
        <v>0.48</v>
      </c>
      <c r="X73" s="206">
        <v>1.65</v>
      </c>
      <c r="Y73" s="206">
        <v>0</v>
      </c>
      <c r="Z73" s="206">
        <v>2.99</v>
      </c>
      <c r="AA73" s="206">
        <v>1.01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0.52</v>
      </c>
      <c r="AH73" s="206">
        <v>0</v>
      </c>
      <c r="AI73" s="206">
        <v>28.93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0</v>
      </c>
      <c r="H74" s="206">
        <v>0</v>
      </c>
      <c r="I74" s="206">
        <v>24.25</v>
      </c>
      <c r="J74" s="206">
        <v>0.28000000000000003</v>
      </c>
      <c r="K74" s="206">
        <v>7.23</v>
      </c>
      <c r="L74" s="206">
        <v>2.74</v>
      </c>
      <c r="M74" s="206">
        <v>0</v>
      </c>
      <c r="N74" s="206">
        <v>1.3</v>
      </c>
      <c r="O74" s="206">
        <v>2.1800000000000002</v>
      </c>
      <c r="P74" s="206">
        <v>2.7</v>
      </c>
      <c r="Q74" s="206">
        <v>0.12</v>
      </c>
      <c r="R74" s="206">
        <v>0.9</v>
      </c>
      <c r="S74" s="206">
        <v>0.56999999999999995</v>
      </c>
      <c r="T74" s="206">
        <v>0.56000000000000005</v>
      </c>
      <c r="U74" s="206">
        <v>9.69</v>
      </c>
      <c r="V74" s="206">
        <v>0.2</v>
      </c>
      <c r="W74" s="206">
        <v>0.48</v>
      </c>
      <c r="X74" s="206">
        <v>1.65</v>
      </c>
      <c r="Y74" s="206">
        <v>0</v>
      </c>
      <c r="Z74" s="206">
        <v>2.99</v>
      </c>
      <c r="AA74" s="206">
        <v>1.01</v>
      </c>
      <c r="AB74" s="206">
        <v>0</v>
      </c>
      <c r="AC74" s="206">
        <v>0.71</v>
      </c>
      <c r="AD74" s="206">
        <v>6.82</v>
      </c>
      <c r="AE74" s="206">
        <v>0</v>
      </c>
      <c r="AF74" s="206">
        <v>0</v>
      </c>
      <c r="AG74" s="206">
        <v>0.52</v>
      </c>
      <c r="AH74" s="206">
        <v>0</v>
      </c>
      <c r="AI74" s="206">
        <v>28.93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0</v>
      </c>
      <c r="H75" s="206">
        <v>0</v>
      </c>
      <c r="I75" s="206">
        <v>24.25</v>
      </c>
      <c r="J75" s="206">
        <v>0.28000000000000003</v>
      </c>
      <c r="K75" s="206">
        <v>7.23</v>
      </c>
      <c r="L75" s="206">
        <v>2.74</v>
      </c>
      <c r="M75" s="206">
        <v>0</v>
      </c>
      <c r="N75" s="206">
        <v>1.3</v>
      </c>
      <c r="O75" s="206">
        <v>2.1800000000000002</v>
      </c>
      <c r="P75" s="206">
        <v>2.7</v>
      </c>
      <c r="Q75" s="206">
        <v>0.12</v>
      </c>
      <c r="R75" s="206">
        <v>0.9</v>
      </c>
      <c r="S75" s="206">
        <v>0.56999999999999995</v>
      </c>
      <c r="T75" s="206">
        <v>0.56000000000000005</v>
      </c>
      <c r="U75" s="206">
        <v>9.69</v>
      </c>
      <c r="V75" s="206">
        <v>0.2</v>
      </c>
      <c r="W75" s="206">
        <v>0.48</v>
      </c>
      <c r="X75" s="206">
        <v>1.65</v>
      </c>
      <c r="Y75" s="206">
        <v>0</v>
      </c>
      <c r="Z75" s="206">
        <v>2.99</v>
      </c>
      <c r="AA75" s="206">
        <v>1.01</v>
      </c>
      <c r="AB75" s="206">
        <v>0</v>
      </c>
      <c r="AC75" s="206">
        <v>0.71</v>
      </c>
      <c r="AD75" s="206">
        <v>6.82</v>
      </c>
      <c r="AE75" s="206">
        <v>0</v>
      </c>
      <c r="AF75" s="206">
        <v>0</v>
      </c>
      <c r="AG75" s="206">
        <v>0.52</v>
      </c>
      <c r="AH75" s="206">
        <v>0</v>
      </c>
      <c r="AI75" s="206">
        <v>28.93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0</v>
      </c>
      <c r="H76" s="206">
        <v>0</v>
      </c>
      <c r="I76" s="206">
        <v>24.25</v>
      </c>
      <c r="J76" s="206">
        <v>0.28000000000000003</v>
      </c>
      <c r="K76" s="206">
        <v>7.23</v>
      </c>
      <c r="L76" s="206">
        <v>2.74</v>
      </c>
      <c r="M76" s="206">
        <v>0</v>
      </c>
      <c r="N76" s="206">
        <v>1.3</v>
      </c>
      <c r="O76" s="206">
        <v>2.1800000000000002</v>
      </c>
      <c r="P76" s="206">
        <v>2.7</v>
      </c>
      <c r="Q76" s="206">
        <v>0.12</v>
      </c>
      <c r="R76" s="206">
        <v>0.9</v>
      </c>
      <c r="S76" s="206">
        <v>0.56999999999999995</v>
      </c>
      <c r="T76" s="206">
        <v>0.56000000000000005</v>
      </c>
      <c r="U76" s="206">
        <v>9.69</v>
      </c>
      <c r="V76" s="206">
        <v>0.2</v>
      </c>
      <c r="W76" s="206">
        <v>0.48</v>
      </c>
      <c r="X76" s="206">
        <v>1.65</v>
      </c>
      <c r="Y76" s="206">
        <v>0</v>
      </c>
      <c r="Z76" s="206">
        <v>2.99</v>
      </c>
      <c r="AA76" s="206">
        <v>1.01</v>
      </c>
      <c r="AB76" s="206">
        <v>0</v>
      </c>
      <c r="AC76" s="206">
        <v>0.71</v>
      </c>
      <c r="AD76" s="206">
        <v>6.82</v>
      </c>
      <c r="AE76" s="206">
        <v>0</v>
      </c>
      <c r="AF76" s="206">
        <v>0</v>
      </c>
      <c r="AG76" s="206">
        <v>0.52</v>
      </c>
      <c r="AH76" s="206">
        <v>0</v>
      </c>
      <c r="AI76" s="206">
        <v>28.93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0</v>
      </c>
      <c r="H77" s="206">
        <v>0</v>
      </c>
      <c r="I77" s="206">
        <v>24.25</v>
      </c>
      <c r="J77" s="206">
        <v>0.28000000000000003</v>
      </c>
      <c r="K77" s="206">
        <v>7.23</v>
      </c>
      <c r="L77" s="206">
        <v>2.74</v>
      </c>
      <c r="M77" s="206">
        <v>0</v>
      </c>
      <c r="N77" s="206">
        <v>1.3</v>
      </c>
      <c r="O77" s="206">
        <v>2.1800000000000002</v>
      </c>
      <c r="P77" s="206">
        <v>2.7</v>
      </c>
      <c r="Q77" s="206">
        <v>0.12</v>
      </c>
      <c r="R77" s="206">
        <v>0.9</v>
      </c>
      <c r="S77" s="206">
        <v>0.56999999999999995</v>
      </c>
      <c r="T77" s="206">
        <v>0.56000000000000005</v>
      </c>
      <c r="U77" s="206">
        <v>9.69</v>
      </c>
      <c r="V77" s="206">
        <v>0.2</v>
      </c>
      <c r="W77" s="206">
        <v>0.48</v>
      </c>
      <c r="X77" s="206">
        <v>1.65</v>
      </c>
      <c r="Y77" s="206">
        <v>0</v>
      </c>
      <c r="Z77" s="206">
        <v>2.99</v>
      </c>
      <c r="AA77" s="206">
        <v>1.01</v>
      </c>
      <c r="AB77" s="206">
        <v>0</v>
      </c>
      <c r="AC77" s="206">
        <v>0.71</v>
      </c>
      <c r="AD77" s="206">
        <v>6.82</v>
      </c>
      <c r="AE77" s="206">
        <v>0</v>
      </c>
      <c r="AF77" s="206">
        <v>0</v>
      </c>
      <c r="AG77" s="206">
        <v>0.52</v>
      </c>
      <c r="AH77" s="206">
        <v>0</v>
      </c>
      <c r="AI77" s="206">
        <v>28.93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0</v>
      </c>
      <c r="H78" s="206">
        <v>0</v>
      </c>
      <c r="I78" s="206">
        <v>24.25</v>
      </c>
      <c r="J78" s="206">
        <v>0.28000000000000003</v>
      </c>
      <c r="K78" s="206">
        <v>7.23</v>
      </c>
      <c r="L78" s="206">
        <v>2.74</v>
      </c>
      <c r="M78" s="206">
        <v>0</v>
      </c>
      <c r="N78" s="206">
        <v>1.3</v>
      </c>
      <c r="O78" s="206">
        <v>2.1800000000000002</v>
      </c>
      <c r="P78" s="206">
        <v>2.7</v>
      </c>
      <c r="Q78" s="206">
        <v>0.12</v>
      </c>
      <c r="R78" s="206">
        <v>0.9</v>
      </c>
      <c r="S78" s="206">
        <v>0.56999999999999995</v>
      </c>
      <c r="T78" s="206">
        <v>0.56000000000000005</v>
      </c>
      <c r="U78" s="206">
        <v>9.69</v>
      </c>
      <c r="V78" s="206">
        <v>0.2</v>
      </c>
      <c r="W78" s="206">
        <v>0.48</v>
      </c>
      <c r="X78" s="206">
        <v>1.65</v>
      </c>
      <c r="Y78" s="206">
        <v>0</v>
      </c>
      <c r="Z78" s="206">
        <v>2.99</v>
      </c>
      <c r="AA78" s="206">
        <v>1.01</v>
      </c>
      <c r="AB78" s="206">
        <v>0</v>
      </c>
      <c r="AC78" s="206">
        <v>0.71</v>
      </c>
      <c r="AD78" s="206">
        <v>6.82</v>
      </c>
      <c r="AE78" s="206">
        <v>0</v>
      </c>
      <c r="AF78" s="206">
        <v>0</v>
      </c>
      <c r="AG78" s="206">
        <v>0.52</v>
      </c>
      <c r="AH78" s="206">
        <v>0</v>
      </c>
      <c r="AI78" s="206">
        <v>28.93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0</v>
      </c>
      <c r="H79" s="206">
        <v>0</v>
      </c>
      <c r="I79" s="206">
        <v>24.25</v>
      </c>
      <c r="J79" s="206">
        <v>0.28000000000000003</v>
      </c>
      <c r="K79" s="206">
        <v>7.23</v>
      </c>
      <c r="L79" s="206">
        <v>2.74</v>
      </c>
      <c r="M79" s="206">
        <v>0</v>
      </c>
      <c r="N79" s="206">
        <v>1.3</v>
      </c>
      <c r="O79" s="206">
        <v>2.1800000000000002</v>
      </c>
      <c r="P79" s="206">
        <v>2.7</v>
      </c>
      <c r="Q79" s="206">
        <v>0.12</v>
      </c>
      <c r="R79" s="206">
        <v>0.9</v>
      </c>
      <c r="S79" s="206">
        <v>0.56999999999999995</v>
      </c>
      <c r="T79" s="206">
        <v>0.56000000000000005</v>
      </c>
      <c r="U79" s="206">
        <v>9.69</v>
      </c>
      <c r="V79" s="206">
        <v>0.2</v>
      </c>
      <c r="W79" s="206">
        <v>0.48</v>
      </c>
      <c r="X79" s="206">
        <v>1.65</v>
      </c>
      <c r="Y79" s="206">
        <v>0</v>
      </c>
      <c r="Z79" s="206">
        <v>2.99</v>
      </c>
      <c r="AA79" s="206">
        <v>1.01</v>
      </c>
      <c r="AB79" s="206">
        <v>0</v>
      </c>
      <c r="AC79" s="206">
        <v>0.71</v>
      </c>
      <c r="AD79" s="206">
        <v>6.82</v>
      </c>
      <c r="AE79" s="206">
        <v>0</v>
      </c>
      <c r="AF79" s="206">
        <v>0</v>
      </c>
      <c r="AG79" s="206">
        <v>0.52</v>
      </c>
      <c r="AH79" s="206">
        <v>0</v>
      </c>
      <c r="AI79" s="206">
        <v>28.93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0</v>
      </c>
      <c r="H80" s="206">
        <v>0</v>
      </c>
      <c r="I80" s="206">
        <v>24.25</v>
      </c>
      <c r="J80" s="206">
        <v>0.28000000000000003</v>
      </c>
      <c r="K80" s="206">
        <v>7.23</v>
      </c>
      <c r="L80" s="206">
        <v>2.74</v>
      </c>
      <c r="M80" s="206">
        <v>0</v>
      </c>
      <c r="N80" s="206">
        <v>1.3</v>
      </c>
      <c r="O80" s="206">
        <v>2.1800000000000002</v>
      </c>
      <c r="P80" s="206">
        <v>2.7</v>
      </c>
      <c r="Q80" s="206">
        <v>0.12</v>
      </c>
      <c r="R80" s="206">
        <v>0.9</v>
      </c>
      <c r="S80" s="206">
        <v>0.56999999999999995</v>
      </c>
      <c r="T80" s="206">
        <v>0.56000000000000005</v>
      </c>
      <c r="U80" s="206">
        <v>9.69</v>
      </c>
      <c r="V80" s="206">
        <v>0.2</v>
      </c>
      <c r="W80" s="206">
        <v>0.48</v>
      </c>
      <c r="X80" s="206">
        <v>1.65</v>
      </c>
      <c r="Y80" s="206">
        <v>0</v>
      </c>
      <c r="Z80" s="206">
        <v>2.99</v>
      </c>
      <c r="AA80" s="206">
        <v>1.01</v>
      </c>
      <c r="AB80" s="206">
        <v>0</v>
      </c>
      <c r="AC80" s="206">
        <v>0.71</v>
      </c>
      <c r="AD80" s="206">
        <v>6.82</v>
      </c>
      <c r="AE80" s="206">
        <v>0</v>
      </c>
      <c r="AF80" s="206">
        <v>0</v>
      </c>
      <c r="AG80" s="206">
        <v>0.52</v>
      </c>
      <c r="AH80" s="206">
        <v>0</v>
      </c>
      <c r="AI80" s="206">
        <v>28.93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0</v>
      </c>
      <c r="H81" s="206">
        <v>0</v>
      </c>
      <c r="I81" s="206">
        <v>24.25</v>
      </c>
      <c r="J81" s="206">
        <v>0.28000000000000003</v>
      </c>
      <c r="K81" s="206">
        <v>7.23</v>
      </c>
      <c r="L81" s="206">
        <v>2.74</v>
      </c>
      <c r="M81" s="206">
        <v>0</v>
      </c>
      <c r="N81" s="206">
        <v>1.3</v>
      </c>
      <c r="O81" s="206">
        <v>2.1800000000000002</v>
      </c>
      <c r="P81" s="206">
        <v>2.7</v>
      </c>
      <c r="Q81" s="206">
        <v>0.12</v>
      </c>
      <c r="R81" s="206">
        <v>0.9</v>
      </c>
      <c r="S81" s="206">
        <v>0.56999999999999995</v>
      </c>
      <c r="T81" s="206">
        <v>0.56000000000000005</v>
      </c>
      <c r="U81" s="206">
        <v>9.69</v>
      </c>
      <c r="V81" s="206">
        <v>0.2</v>
      </c>
      <c r="W81" s="206">
        <v>0.5</v>
      </c>
      <c r="X81" s="206">
        <v>1.65</v>
      </c>
      <c r="Y81" s="206">
        <v>0</v>
      </c>
      <c r="Z81" s="206">
        <v>2.99</v>
      </c>
      <c r="AA81" s="206">
        <v>1.01</v>
      </c>
      <c r="AB81" s="206">
        <v>0</v>
      </c>
      <c r="AC81" s="206">
        <v>0.71</v>
      </c>
      <c r="AD81" s="206">
        <v>6.82</v>
      </c>
      <c r="AE81" s="206">
        <v>0</v>
      </c>
      <c r="AF81" s="206">
        <v>0</v>
      </c>
      <c r="AG81" s="206">
        <v>0.52</v>
      </c>
      <c r="AH81" s="206">
        <v>0</v>
      </c>
      <c r="AI81" s="206">
        <v>28.93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0</v>
      </c>
      <c r="H82" s="206">
        <v>0</v>
      </c>
      <c r="I82" s="206">
        <v>24.25</v>
      </c>
      <c r="J82" s="206">
        <v>0.28000000000000003</v>
      </c>
      <c r="K82" s="206">
        <v>7.23</v>
      </c>
      <c r="L82" s="206">
        <v>2.74</v>
      </c>
      <c r="M82" s="206">
        <v>0</v>
      </c>
      <c r="N82" s="206">
        <v>1.3</v>
      </c>
      <c r="O82" s="206">
        <v>2.1800000000000002</v>
      </c>
      <c r="P82" s="206">
        <v>2.7</v>
      </c>
      <c r="Q82" s="206">
        <v>0.12</v>
      </c>
      <c r="R82" s="206">
        <v>0.9</v>
      </c>
      <c r="S82" s="206">
        <v>0.56999999999999995</v>
      </c>
      <c r="T82" s="206">
        <v>0.56000000000000005</v>
      </c>
      <c r="U82" s="206">
        <v>9.69</v>
      </c>
      <c r="V82" s="206">
        <v>0.2</v>
      </c>
      <c r="W82" s="206">
        <v>0.49</v>
      </c>
      <c r="X82" s="206">
        <v>1.65</v>
      </c>
      <c r="Y82" s="206">
        <v>0</v>
      </c>
      <c r="Z82" s="206">
        <v>2.99</v>
      </c>
      <c r="AA82" s="206">
        <v>1.01</v>
      </c>
      <c r="AB82" s="206">
        <v>0</v>
      </c>
      <c r="AC82" s="206">
        <v>0.71</v>
      </c>
      <c r="AD82" s="206">
        <v>6.82</v>
      </c>
      <c r="AE82" s="206">
        <v>0</v>
      </c>
      <c r="AF82" s="206">
        <v>0</v>
      </c>
      <c r="AG82" s="206">
        <v>0.52</v>
      </c>
      <c r="AH82" s="206">
        <v>0</v>
      </c>
      <c r="AI82" s="206">
        <v>28.93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0</v>
      </c>
      <c r="H83" s="206">
        <v>0</v>
      </c>
      <c r="I83" s="206">
        <v>24.53</v>
      </c>
      <c r="J83" s="206">
        <v>0.28000000000000003</v>
      </c>
      <c r="K83" s="206">
        <v>7.23</v>
      </c>
      <c r="L83" s="206">
        <v>2.74</v>
      </c>
      <c r="M83" s="206">
        <v>0</v>
      </c>
      <c r="N83" s="206">
        <v>1.3</v>
      </c>
      <c r="O83" s="206">
        <v>2.1800000000000002</v>
      </c>
      <c r="P83" s="206">
        <v>2.7</v>
      </c>
      <c r="Q83" s="206">
        <v>0.12</v>
      </c>
      <c r="R83" s="206">
        <v>0.9</v>
      </c>
      <c r="S83" s="206">
        <v>0.56999999999999995</v>
      </c>
      <c r="T83" s="206">
        <v>0.56000000000000005</v>
      </c>
      <c r="U83" s="206">
        <v>9.69</v>
      </c>
      <c r="V83" s="206">
        <v>0.2</v>
      </c>
      <c r="W83" s="206">
        <v>0.48</v>
      </c>
      <c r="X83" s="206">
        <v>1.65</v>
      </c>
      <c r="Y83" s="206">
        <v>0</v>
      </c>
      <c r="Z83" s="206">
        <v>2.99</v>
      </c>
      <c r="AA83" s="206">
        <v>1.01</v>
      </c>
      <c r="AB83" s="206">
        <v>0</v>
      </c>
      <c r="AC83" s="206">
        <v>0.71</v>
      </c>
      <c r="AD83" s="206">
        <v>6.82</v>
      </c>
      <c r="AE83" s="206">
        <v>0</v>
      </c>
      <c r="AF83" s="206">
        <v>0</v>
      </c>
      <c r="AG83" s="206">
        <v>0.52</v>
      </c>
      <c r="AH83" s="206">
        <v>0</v>
      </c>
      <c r="AI83" s="206">
        <v>28.93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0</v>
      </c>
      <c r="H84" s="206">
        <v>0</v>
      </c>
      <c r="I84" s="206">
        <v>24.53</v>
      </c>
      <c r="J84" s="206">
        <v>0.28000000000000003</v>
      </c>
      <c r="K84" s="206">
        <v>7.23</v>
      </c>
      <c r="L84" s="206">
        <v>2.74</v>
      </c>
      <c r="M84" s="206">
        <v>0</v>
      </c>
      <c r="N84" s="206">
        <v>1.3</v>
      </c>
      <c r="O84" s="206">
        <v>2.1800000000000002</v>
      </c>
      <c r="P84" s="206">
        <v>2.7</v>
      </c>
      <c r="Q84" s="206">
        <v>0.12</v>
      </c>
      <c r="R84" s="206">
        <v>0.9</v>
      </c>
      <c r="S84" s="206">
        <v>0.56999999999999995</v>
      </c>
      <c r="T84" s="206">
        <v>0.56000000000000005</v>
      </c>
      <c r="U84" s="206">
        <v>9.69</v>
      </c>
      <c r="V84" s="206">
        <v>0.2</v>
      </c>
      <c r="W84" s="206">
        <v>0.48</v>
      </c>
      <c r="X84" s="206">
        <v>1.65</v>
      </c>
      <c r="Y84" s="206">
        <v>0</v>
      </c>
      <c r="Z84" s="206">
        <v>2.99</v>
      </c>
      <c r="AA84" s="206">
        <v>1.01</v>
      </c>
      <c r="AB84" s="206">
        <v>0</v>
      </c>
      <c r="AC84" s="206">
        <v>0.71</v>
      </c>
      <c r="AD84" s="206">
        <v>6.82</v>
      </c>
      <c r="AE84" s="206">
        <v>0</v>
      </c>
      <c r="AF84" s="206">
        <v>0</v>
      </c>
      <c r="AG84" s="206">
        <v>0.52</v>
      </c>
      <c r="AH84" s="206">
        <v>0</v>
      </c>
      <c r="AI84" s="206">
        <v>28.93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0</v>
      </c>
      <c r="H85" s="206">
        <v>0</v>
      </c>
      <c r="I85" s="206">
        <v>24.53</v>
      </c>
      <c r="J85" s="206">
        <v>0.28000000000000003</v>
      </c>
      <c r="K85" s="206">
        <v>7.23</v>
      </c>
      <c r="L85" s="206">
        <v>2.74</v>
      </c>
      <c r="M85" s="206">
        <v>0</v>
      </c>
      <c r="N85" s="206">
        <v>1.3</v>
      </c>
      <c r="O85" s="206">
        <v>2.1800000000000002</v>
      </c>
      <c r="P85" s="206">
        <v>2.7</v>
      </c>
      <c r="Q85" s="206">
        <v>0.12</v>
      </c>
      <c r="R85" s="206">
        <v>0.9</v>
      </c>
      <c r="S85" s="206">
        <v>0.56999999999999995</v>
      </c>
      <c r="T85" s="206">
        <v>0.56000000000000005</v>
      </c>
      <c r="U85" s="206">
        <v>9.69</v>
      </c>
      <c r="V85" s="206">
        <v>0.2</v>
      </c>
      <c r="W85" s="206">
        <v>0.48</v>
      </c>
      <c r="X85" s="206">
        <v>1.65</v>
      </c>
      <c r="Y85" s="206">
        <v>0</v>
      </c>
      <c r="Z85" s="206">
        <v>2.99</v>
      </c>
      <c r="AA85" s="206">
        <v>1.01</v>
      </c>
      <c r="AB85" s="206">
        <v>0</v>
      </c>
      <c r="AC85" s="206">
        <v>0.71</v>
      </c>
      <c r="AD85" s="206">
        <v>6.82</v>
      </c>
      <c r="AE85" s="206">
        <v>0</v>
      </c>
      <c r="AF85" s="206">
        <v>0</v>
      </c>
      <c r="AG85" s="206">
        <v>0.52</v>
      </c>
      <c r="AH85" s="206">
        <v>0</v>
      </c>
      <c r="AI85" s="206">
        <v>28.93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0</v>
      </c>
      <c r="H86" s="206">
        <v>0</v>
      </c>
      <c r="I86" s="206">
        <v>24.53</v>
      </c>
      <c r="J86" s="206">
        <v>0.28000000000000003</v>
      </c>
      <c r="K86" s="206">
        <v>7.23</v>
      </c>
      <c r="L86" s="206">
        <v>2.74</v>
      </c>
      <c r="M86" s="206">
        <v>0</v>
      </c>
      <c r="N86" s="206">
        <v>1.3</v>
      </c>
      <c r="O86" s="206">
        <v>2.1800000000000002</v>
      </c>
      <c r="P86" s="206">
        <v>2.7</v>
      </c>
      <c r="Q86" s="206">
        <v>0.12</v>
      </c>
      <c r="R86" s="206">
        <v>0.9</v>
      </c>
      <c r="S86" s="206">
        <v>0.56999999999999995</v>
      </c>
      <c r="T86" s="206">
        <v>0.56000000000000005</v>
      </c>
      <c r="U86" s="206">
        <v>9.69</v>
      </c>
      <c r="V86" s="206">
        <v>0.2</v>
      </c>
      <c r="W86" s="206">
        <v>0.48</v>
      </c>
      <c r="X86" s="206">
        <v>1.65</v>
      </c>
      <c r="Y86" s="206">
        <v>0</v>
      </c>
      <c r="Z86" s="206">
        <v>2.99</v>
      </c>
      <c r="AA86" s="206">
        <v>1.01</v>
      </c>
      <c r="AB86" s="206">
        <v>0</v>
      </c>
      <c r="AC86" s="206">
        <v>0.71</v>
      </c>
      <c r="AD86" s="206">
        <v>6.82</v>
      </c>
      <c r="AE86" s="206">
        <v>0</v>
      </c>
      <c r="AF86" s="206">
        <v>0</v>
      </c>
      <c r="AG86" s="206">
        <v>0.52</v>
      </c>
      <c r="AH86" s="206">
        <v>0</v>
      </c>
      <c r="AI86" s="206">
        <v>28.93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0</v>
      </c>
      <c r="H87" s="206">
        <v>0</v>
      </c>
      <c r="I87" s="206">
        <v>24.53</v>
      </c>
      <c r="J87" s="206">
        <v>0.28000000000000003</v>
      </c>
      <c r="K87" s="206">
        <v>7.23</v>
      </c>
      <c r="L87" s="206">
        <v>2.74</v>
      </c>
      <c r="M87" s="206">
        <v>0</v>
      </c>
      <c r="N87" s="206">
        <v>1.3</v>
      </c>
      <c r="O87" s="206">
        <v>2.1800000000000002</v>
      </c>
      <c r="P87" s="206">
        <v>2.7</v>
      </c>
      <c r="Q87" s="206">
        <v>0.12</v>
      </c>
      <c r="R87" s="206">
        <v>0.9</v>
      </c>
      <c r="S87" s="206">
        <v>0.56999999999999995</v>
      </c>
      <c r="T87" s="206">
        <v>0.56000000000000005</v>
      </c>
      <c r="U87" s="206">
        <v>9.69</v>
      </c>
      <c r="V87" s="206">
        <v>0.2</v>
      </c>
      <c r="W87" s="206">
        <v>0.48</v>
      </c>
      <c r="X87" s="206">
        <v>1.65</v>
      </c>
      <c r="Y87" s="206">
        <v>0</v>
      </c>
      <c r="Z87" s="206">
        <v>2.99</v>
      </c>
      <c r="AA87" s="206">
        <v>1.01</v>
      </c>
      <c r="AB87" s="206">
        <v>0</v>
      </c>
      <c r="AC87" s="206">
        <v>-2.02</v>
      </c>
      <c r="AD87" s="206">
        <v>6.82</v>
      </c>
      <c r="AE87" s="206">
        <v>0</v>
      </c>
      <c r="AF87" s="206">
        <v>0</v>
      </c>
      <c r="AG87" s="206">
        <v>0.52</v>
      </c>
      <c r="AH87" s="206">
        <v>0</v>
      </c>
      <c r="AI87" s="206">
        <v>28.93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0</v>
      </c>
      <c r="H88" s="206">
        <v>0</v>
      </c>
      <c r="I88" s="206">
        <v>24.53</v>
      </c>
      <c r="J88" s="206">
        <v>0.28000000000000003</v>
      </c>
      <c r="K88" s="206">
        <v>7.23</v>
      </c>
      <c r="L88" s="206">
        <v>2.74</v>
      </c>
      <c r="M88" s="206">
        <v>0</v>
      </c>
      <c r="N88" s="206">
        <v>1.3</v>
      </c>
      <c r="O88" s="206">
        <v>2.1800000000000002</v>
      </c>
      <c r="P88" s="206">
        <v>2.7</v>
      </c>
      <c r="Q88" s="206">
        <v>0.12</v>
      </c>
      <c r="R88" s="206">
        <v>0.9</v>
      </c>
      <c r="S88" s="206">
        <v>0.56999999999999995</v>
      </c>
      <c r="T88" s="206">
        <v>0.56000000000000005</v>
      </c>
      <c r="U88" s="206">
        <v>9.69</v>
      </c>
      <c r="V88" s="206">
        <v>0.2</v>
      </c>
      <c r="W88" s="206">
        <v>0.48</v>
      </c>
      <c r="X88" s="206">
        <v>1.65</v>
      </c>
      <c r="Y88" s="206">
        <v>0</v>
      </c>
      <c r="Z88" s="206">
        <v>2.99</v>
      </c>
      <c r="AA88" s="206">
        <v>1.01</v>
      </c>
      <c r="AB88" s="206">
        <v>0</v>
      </c>
      <c r="AC88" s="206">
        <v>-2.02</v>
      </c>
      <c r="AD88" s="206">
        <v>6.82</v>
      </c>
      <c r="AE88" s="206">
        <v>0</v>
      </c>
      <c r="AF88" s="206">
        <v>0</v>
      </c>
      <c r="AG88" s="206">
        <v>0.52</v>
      </c>
      <c r="AH88" s="206">
        <v>0</v>
      </c>
      <c r="AI88" s="206">
        <v>28.93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0</v>
      </c>
      <c r="H89" s="206">
        <v>0</v>
      </c>
      <c r="I89" s="206">
        <v>24.53</v>
      </c>
      <c r="J89" s="206">
        <v>0.28000000000000003</v>
      </c>
      <c r="K89" s="206">
        <v>7.23</v>
      </c>
      <c r="L89" s="206">
        <v>2.74</v>
      </c>
      <c r="M89" s="206">
        <v>0</v>
      </c>
      <c r="N89" s="206">
        <v>1.3</v>
      </c>
      <c r="O89" s="206">
        <v>2.1800000000000002</v>
      </c>
      <c r="P89" s="206">
        <v>2.7</v>
      </c>
      <c r="Q89" s="206">
        <v>0.12</v>
      </c>
      <c r="R89" s="206">
        <v>0.9</v>
      </c>
      <c r="S89" s="206">
        <v>0.56999999999999995</v>
      </c>
      <c r="T89" s="206">
        <v>0.56000000000000005</v>
      </c>
      <c r="U89" s="206">
        <v>9.69</v>
      </c>
      <c r="V89" s="206">
        <v>0.2</v>
      </c>
      <c r="W89" s="206">
        <v>0.48</v>
      </c>
      <c r="X89" s="206">
        <v>1.65</v>
      </c>
      <c r="Y89" s="206">
        <v>0</v>
      </c>
      <c r="Z89" s="206">
        <v>2.99</v>
      </c>
      <c r="AA89" s="206">
        <v>1.01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0.52</v>
      </c>
      <c r="AH89" s="206">
        <v>0</v>
      </c>
      <c r="AI89" s="206">
        <v>28.93</v>
      </c>
      <c r="AJ89" s="206">
        <v>0</v>
      </c>
      <c r="AK89" s="206">
        <v>9.17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0</v>
      </c>
      <c r="H90" s="206">
        <v>0</v>
      </c>
      <c r="I90" s="206">
        <v>24.53</v>
      </c>
      <c r="J90" s="206">
        <v>0.28000000000000003</v>
      </c>
      <c r="K90" s="206">
        <v>7.23</v>
      </c>
      <c r="L90" s="206">
        <v>2.74</v>
      </c>
      <c r="M90" s="206">
        <v>0</v>
      </c>
      <c r="N90" s="206">
        <v>1.3</v>
      </c>
      <c r="O90" s="206">
        <v>2.1800000000000002</v>
      </c>
      <c r="P90" s="206">
        <v>2.7</v>
      </c>
      <c r="Q90" s="206">
        <v>0.12</v>
      </c>
      <c r="R90" s="206">
        <v>0.9</v>
      </c>
      <c r="S90" s="206">
        <v>0.56999999999999995</v>
      </c>
      <c r="T90" s="206">
        <v>0.56000000000000005</v>
      </c>
      <c r="U90" s="206">
        <v>9.69</v>
      </c>
      <c r="V90" s="206">
        <v>0.2</v>
      </c>
      <c r="W90" s="206">
        <v>0.48</v>
      </c>
      <c r="X90" s="206">
        <v>1.65</v>
      </c>
      <c r="Y90" s="206">
        <v>0</v>
      </c>
      <c r="Z90" s="206">
        <v>2.99</v>
      </c>
      <c r="AA90" s="206">
        <v>1.01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0.52</v>
      </c>
      <c r="AH90" s="206">
        <v>0</v>
      </c>
      <c r="AI90" s="206">
        <v>28.93</v>
      </c>
      <c r="AJ90" s="206">
        <v>0</v>
      </c>
      <c r="AK90" s="206">
        <v>9.17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0</v>
      </c>
      <c r="H91" s="206">
        <v>0</v>
      </c>
      <c r="I91" s="206">
        <v>24.53</v>
      </c>
      <c r="J91" s="206">
        <v>0.28000000000000003</v>
      </c>
      <c r="K91" s="206">
        <v>7.23</v>
      </c>
      <c r="L91" s="206">
        <v>2.74</v>
      </c>
      <c r="M91" s="206">
        <v>0</v>
      </c>
      <c r="N91" s="206">
        <v>1.3</v>
      </c>
      <c r="O91" s="206">
        <v>2.1800000000000002</v>
      </c>
      <c r="P91" s="206">
        <v>2.7</v>
      </c>
      <c r="Q91" s="206">
        <v>0.12</v>
      </c>
      <c r="R91" s="206">
        <v>0.9</v>
      </c>
      <c r="S91" s="206">
        <v>0.56999999999999995</v>
      </c>
      <c r="T91" s="206">
        <v>0.56000000000000005</v>
      </c>
      <c r="U91" s="206">
        <v>9.69</v>
      </c>
      <c r="V91" s="206">
        <v>0.2</v>
      </c>
      <c r="W91" s="206">
        <v>0.48</v>
      </c>
      <c r="X91" s="206">
        <v>1.65</v>
      </c>
      <c r="Y91" s="206">
        <v>0</v>
      </c>
      <c r="Z91" s="206">
        <v>2.99</v>
      </c>
      <c r="AA91" s="206">
        <v>1.01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0.52</v>
      </c>
      <c r="AH91" s="206">
        <v>0</v>
      </c>
      <c r="AI91" s="206">
        <v>28.93</v>
      </c>
      <c r="AJ91" s="206">
        <v>0</v>
      </c>
      <c r="AK91" s="206">
        <v>9.17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0</v>
      </c>
      <c r="H92" s="206">
        <v>0</v>
      </c>
      <c r="I92" s="206">
        <v>24.53</v>
      </c>
      <c r="J92" s="206">
        <v>0.28000000000000003</v>
      </c>
      <c r="K92" s="206">
        <v>7.23</v>
      </c>
      <c r="L92" s="206">
        <v>2.74</v>
      </c>
      <c r="M92" s="206">
        <v>0</v>
      </c>
      <c r="N92" s="206">
        <v>1.3</v>
      </c>
      <c r="O92" s="206">
        <v>2.1800000000000002</v>
      </c>
      <c r="P92" s="206">
        <v>2.7</v>
      </c>
      <c r="Q92" s="206">
        <v>0.12</v>
      </c>
      <c r="R92" s="206">
        <v>0.9</v>
      </c>
      <c r="S92" s="206">
        <v>0.56999999999999995</v>
      </c>
      <c r="T92" s="206">
        <v>0.56000000000000005</v>
      </c>
      <c r="U92" s="206">
        <v>9.69</v>
      </c>
      <c r="V92" s="206">
        <v>0.2</v>
      </c>
      <c r="W92" s="206">
        <v>0.48</v>
      </c>
      <c r="X92" s="206">
        <v>1.65</v>
      </c>
      <c r="Y92" s="206">
        <v>0</v>
      </c>
      <c r="Z92" s="206">
        <v>2.99</v>
      </c>
      <c r="AA92" s="206">
        <v>1.01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0.52</v>
      </c>
      <c r="AH92" s="206">
        <v>0</v>
      </c>
      <c r="AI92" s="206">
        <v>28.93</v>
      </c>
      <c r="AJ92" s="206">
        <v>0</v>
      </c>
      <c r="AK92" s="206">
        <v>9.17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0</v>
      </c>
      <c r="H93" s="206">
        <v>0</v>
      </c>
      <c r="I93" s="206">
        <v>24.53</v>
      </c>
      <c r="J93" s="206">
        <v>0.28000000000000003</v>
      </c>
      <c r="K93" s="206">
        <v>7.23</v>
      </c>
      <c r="L93" s="206">
        <v>2.74</v>
      </c>
      <c r="M93" s="206">
        <v>0</v>
      </c>
      <c r="N93" s="206">
        <v>1.3</v>
      </c>
      <c r="O93" s="206">
        <v>2.1800000000000002</v>
      </c>
      <c r="P93" s="206">
        <v>2.7</v>
      </c>
      <c r="Q93" s="206">
        <v>0.12</v>
      </c>
      <c r="R93" s="206">
        <v>0.9</v>
      </c>
      <c r="S93" s="206">
        <v>0.56999999999999995</v>
      </c>
      <c r="T93" s="206">
        <v>0.56000000000000005</v>
      </c>
      <c r="U93" s="206">
        <v>9.69</v>
      </c>
      <c r="V93" s="206">
        <v>0.2</v>
      </c>
      <c r="W93" s="206">
        <v>0.48</v>
      </c>
      <c r="X93" s="206">
        <v>1.65</v>
      </c>
      <c r="Y93" s="206">
        <v>0</v>
      </c>
      <c r="Z93" s="206">
        <v>2.99</v>
      </c>
      <c r="AA93" s="206">
        <v>1.01</v>
      </c>
      <c r="AB93" s="206">
        <v>0</v>
      </c>
      <c r="AC93" s="206">
        <v>0.71</v>
      </c>
      <c r="AD93" s="206">
        <v>6.82</v>
      </c>
      <c r="AE93" s="206">
        <v>0</v>
      </c>
      <c r="AF93" s="206">
        <v>0</v>
      </c>
      <c r="AG93" s="206">
        <v>0.52</v>
      </c>
      <c r="AH93" s="206">
        <v>0</v>
      </c>
      <c r="AI93" s="206">
        <v>28.93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0</v>
      </c>
      <c r="H94" s="206">
        <v>0</v>
      </c>
      <c r="I94" s="206">
        <v>24.53</v>
      </c>
      <c r="J94" s="206">
        <v>0.28000000000000003</v>
      </c>
      <c r="K94" s="206">
        <v>88.92</v>
      </c>
      <c r="L94" s="206">
        <v>42.79</v>
      </c>
      <c r="M94" s="206">
        <v>0</v>
      </c>
      <c r="N94" s="206">
        <v>1.3</v>
      </c>
      <c r="O94" s="206">
        <v>2.1800000000000002</v>
      </c>
      <c r="P94" s="206">
        <v>2.7</v>
      </c>
      <c r="Q94" s="206">
        <v>0.12</v>
      </c>
      <c r="R94" s="206">
        <v>0.9</v>
      </c>
      <c r="S94" s="206">
        <v>0.56999999999999995</v>
      </c>
      <c r="T94" s="206">
        <v>0.56000000000000005</v>
      </c>
      <c r="U94" s="206">
        <v>9.69</v>
      </c>
      <c r="V94" s="206">
        <v>0.2</v>
      </c>
      <c r="W94" s="206">
        <v>0.48</v>
      </c>
      <c r="X94" s="206">
        <v>1.65</v>
      </c>
      <c r="Y94" s="206">
        <v>0</v>
      </c>
      <c r="Z94" s="206">
        <v>2.99</v>
      </c>
      <c r="AA94" s="206">
        <v>1.01</v>
      </c>
      <c r="AB94" s="206">
        <v>0</v>
      </c>
      <c r="AC94" s="206">
        <v>0.71</v>
      </c>
      <c r="AD94" s="206">
        <v>6.82</v>
      </c>
      <c r="AE94" s="206">
        <v>0</v>
      </c>
      <c r="AF94" s="206">
        <v>0</v>
      </c>
      <c r="AG94" s="206">
        <v>0.52</v>
      </c>
      <c r="AH94" s="206">
        <v>0</v>
      </c>
      <c r="AI94" s="206">
        <v>28.93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0</v>
      </c>
      <c r="H95" s="206">
        <v>0</v>
      </c>
      <c r="I95" s="206">
        <v>24.53</v>
      </c>
      <c r="J95" s="206">
        <v>0.28000000000000003</v>
      </c>
      <c r="K95" s="206">
        <v>88.92</v>
      </c>
      <c r="L95" s="206">
        <v>43.17</v>
      </c>
      <c r="M95" s="206">
        <v>0</v>
      </c>
      <c r="N95" s="206">
        <v>1.3</v>
      </c>
      <c r="O95" s="206">
        <v>2.1800000000000002</v>
      </c>
      <c r="P95" s="206">
        <v>2.7</v>
      </c>
      <c r="Q95" s="206">
        <v>0.12</v>
      </c>
      <c r="R95" s="206">
        <v>0.9</v>
      </c>
      <c r="S95" s="206">
        <v>0.56999999999999995</v>
      </c>
      <c r="T95" s="206">
        <v>0.56000000000000005</v>
      </c>
      <c r="U95" s="206">
        <v>9.69</v>
      </c>
      <c r="V95" s="206">
        <v>0.2</v>
      </c>
      <c r="W95" s="206">
        <v>0.48</v>
      </c>
      <c r="X95" s="206">
        <v>1.65</v>
      </c>
      <c r="Y95" s="206">
        <v>0</v>
      </c>
      <c r="Z95" s="206">
        <v>2.99</v>
      </c>
      <c r="AA95" s="206">
        <v>1.01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0.52</v>
      </c>
      <c r="AH95" s="206">
        <v>0</v>
      </c>
      <c r="AI95" s="206">
        <v>28.93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0</v>
      </c>
      <c r="H96" s="206">
        <v>0</v>
      </c>
      <c r="I96" s="206">
        <v>24.53</v>
      </c>
      <c r="J96" s="206">
        <v>0.28000000000000003</v>
      </c>
      <c r="K96" s="206">
        <v>88.92</v>
      </c>
      <c r="L96" s="206">
        <v>43.17</v>
      </c>
      <c r="M96" s="206">
        <v>0</v>
      </c>
      <c r="N96" s="206">
        <v>1.3</v>
      </c>
      <c r="O96" s="206">
        <v>2.1800000000000002</v>
      </c>
      <c r="P96" s="206">
        <v>2.7</v>
      </c>
      <c r="Q96" s="206">
        <v>0.12</v>
      </c>
      <c r="R96" s="206">
        <v>0.9</v>
      </c>
      <c r="S96" s="206">
        <v>0.56999999999999995</v>
      </c>
      <c r="T96" s="206">
        <v>0.56000000000000005</v>
      </c>
      <c r="U96" s="206">
        <v>9.69</v>
      </c>
      <c r="V96" s="206">
        <v>0.2</v>
      </c>
      <c r="W96" s="206">
        <v>0.48</v>
      </c>
      <c r="X96" s="206">
        <v>1.65</v>
      </c>
      <c r="Y96" s="206">
        <v>0</v>
      </c>
      <c r="Z96" s="206">
        <v>2.99</v>
      </c>
      <c r="AA96" s="206">
        <v>1.01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0.52</v>
      </c>
      <c r="AH96" s="206">
        <v>0</v>
      </c>
      <c r="AI96" s="206">
        <v>28.93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0</v>
      </c>
      <c r="H97" s="206">
        <v>0</v>
      </c>
      <c r="I97" s="206">
        <v>24.53</v>
      </c>
      <c r="J97" s="206">
        <v>0.28000000000000003</v>
      </c>
      <c r="K97" s="206">
        <v>71.38</v>
      </c>
      <c r="L97" s="206">
        <v>43.17</v>
      </c>
      <c r="M97" s="206">
        <v>0</v>
      </c>
      <c r="N97" s="206">
        <v>1.3</v>
      </c>
      <c r="O97" s="206">
        <v>2.1800000000000002</v>
      </c>
      <c r="P97" s="206">
        <v>2.39</v>
      </c>
      <c r="Q97" s="206">
        <v>0.12</v>
      </c>
      <c r="R97" s="206">
        <v>0.9</v>
      </c>
      <c r="S97" s="206">
        <v>0.56999999999999995</v>
      </c>
      <c r="T97" s="206">
        <v>0.56000000000000005</v>
      </c>
      <c r="U97" s="206">
        <v>9.69</v>
      </c>
      <c r="V97" s="206">
        <v>0.2</v>
      </c>
      <c r="W97" s="206">
        <v>0.48</v>
      </c>
      <c r="X97" s="206">
        <v>1.65</v>
      </c>
      <c r="Y97" s="206">
        <v>0</v>
      </c>
      <c r="Z97" s="206">
        <v>2.99</v>
      </c>
      <c r="AA97" s="206">
        <v>1.01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0.52</v>
      </c>
      <c r="AH97" s="206">
        <v>0</v>
      </c>
      <c r="AI97" s="206">
        <v>28.93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0</v>
      </c>
      <c r="H98" s="206">
        <v>0</v>
      </c>
      <c r="I98" s="206">
        <v>24.53</v>
      </c>
      <c r="J98" s="206">
        <v>0.28000000000000003</v>
      </c>
      <c r="K98" s="206">
        <v>88.92</v>
      </c>
      <c r="L98" s="206">
        <v>43.17</v>
      </c>
      <c r="M98" s="206">
        <v>0</v>
      </c>
      <c r="N98" s="206">
        <v>1.3</v>
      </c>
      <c r="O98" s="206">
        <v>2.1800000000000002</v>
      </c>
      <c r="P98" s="206">
        <v>2.39</v>
      </c>
      <c r="Q98" s="206">
        <v>0.12</v>
      </c>
      <c r="R98" s="206">
        <v>0.9</v>
      </c>
      <c r="S98" s="206">
        <v>0.56999999999999995</v>
      </c>
      <c r="T98" s="206">
        <v>0.56000000000000005</v>
      </c>
      <c r="U98" s="206">
        <v>9.69</v>
      </c>
      <c r="V98" s="206">
        <v>0.2</v>
      </c>
      <c r="W98" s="206">
        <v>0.48</v>
      </c>
      <c r="X98" s="206">
        <v>1.65</v>
      </c>
      <c r="Y98" s="206">
        <v>0</v>
      </c>
      <c r="Z98" s="206">
        <v>2.99</v>
      </c>
      <c r="AA98" s="206">
        <v>1.01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0.52</v>
      </c>
      <c r="AH98" s="206">
        <v>0</v>
      </c>
      <c r="AI98" s="206">
        <v>28.93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9.3520000000000048E-2</v>
      </c>
      <c r="G99">
        <f t="shared" si="0"/>
        <v>4.4720000000000024E-2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0.68049250000000039</v>
      </c>
      <c r="L99">
        <f t="shared" si="0"/>
        <v>0.36279750000000005</v>
      </c>
      <c r="M99">
        <f t="shared" si="0"/>
        <v>0</v>
      </c>
      <c r="N99">
        <f t="shared" si="0"/>
        <v>3.1199999999999953E-2</v>
      </c>
      <c r="O99">
        <f t="shared" si="0"/>
        <v>5.2322500000000112E-2</v>
      </c>
      <c r="P99">
        <f t="shared" si="0"/>
        <v>4.4744999999999931E-2</v>
      </c>
      <c r="Q99">
        <f t="shared" si="0"/>
        <v>1.0747499999999974E-2</v>
      </c>
      <c r="R99">
        <f t="shared" si="0"/>
        <v>4.7112500000000106E-2</v>
      </c>
      <c r="S99">
        <f t="shared" si="0"/>
        <v>2.7422499999999871E-2</v>
      </c>
      <c r="T99">
        <f t="shared" si="0"/>
        <v>1.3440000000000016E-2</v>
      </c>
      <c r="U99">
        <f t="shared" si="0"/>
        <v>0.24231500000000034</v>
      </c>
      <c r="V99">
        <f t="shared" si="0"/>
        <v>2.7010000000000055E-2</v>
      </c>
      <c r="W99">
        <f t="shared" si="0"/>
        <v>4.744249999999986E-2</v>
      </c>
      <c r="X99">
        <f t="shared" si="0"/>
        <v>0.1944399999999995</v>
      </c>
      <c r="Y99">
        <f t="shared" si="0"/>
        <v>0</v>
      </c>
      <c r="Z99">
        <f t="shared" si="0"/>
        <v>0.15275000000000016</v>
      </c>
      <c r="AA99">
        <f t="shared" si="0"/>
        <v>2.4240000000000029E-2</v>
      </c>
      <c r="AB99">
        <f t="shared" si="0"/>
        <v>0</v>
      </c>
      <c r="AC99">
        <f t="shared" si="0"/>
        <v>0.1817800000000003</v>
      </c>
      <c r="AD99">
        <f t="shared" si="0"/>
        <v>4.2624999999999975E-2</v>
      </c>
      <c r="AE99">
        <f t="shared" si="0"/>
        <v>0</v>
      </c>
      <c r="AF99">
        <f t="shared" si="0"/>
        <v>0</v>
      </c>
      <c r="AG99">
        <f t="shared" si="0"/>
        <v>-2.9107499999999911E-2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0.15789500000000006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1.5</v>
      </c>
      <c r="AH3" s="206">
        <v>0</v>
      </c>
      <c r="AI3" s="206">
        <v>10.91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1.5</v>
      </c>
      <c r="AH4" s="206">
        <v>0</v>
      </c>
      <c r="AI4" s="206">
        <v>10.91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1.5</v>
      </c>
      <c r="AH5" s="206">
        <v>0</v>
      </c>
      <c r="AI5" s="206">
        <v>10.91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1.5</v>
      </c>
      <c r="AH6" s="206">
        <v>0</v>
      </c>
      <c r="AI6" s="206">
        <v>10.91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1.5</v>
      </c>
      <c r="AH7" s="206">
        <v>0</v>
      </c>
      <c r="AI7" s="206">
        <v>10.91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1.5</v>
      </c>
      <c r="AH8" s="206">
        <v>0</v>
      </c>
      <c r="AI8" s="206">
        <v>10.91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1.5</v>
      </c>
      <c r="AH9" s="206">
        <v>0</v>
      </c>
      <c r="AI9" s="206">
        <v>10.91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1.5</v>
      </c>
      <c r="AH10" s="206">
        <v>0</v>
      </c>
      <c r="AI10" s="206">
        <v>10.91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1.5</v>
      </c>
      <c r="AH11" s="206">
        <v>0</v>
      </c>
      <c r="AI11" s="206">
        <v>10.91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1.5</v>
      </c>
      <c r="AH12" s="206">
        <v>0</v>
      </c>
      <c r="AI12" s="206">
        <v>10.91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1.5</v>
      </c>
      <c r="AH13" s="206">
        <v>0</v>
      </c>
      <c r="AI13" s="206">
        <v>10.91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1.5</v>
      </c>
      <c r="AH14" s="206">
        <v>0</v>
      </c>
      <c r="AI14" s="206">
        <v>10.91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1.5</v>
      </c>
      <c r="AH15" s="206">
        <v>0</v>
      </c>
      <c r="AI15" s="206">
        <v>10.91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1.5</v>
      </c>
      <c r="AH16" s="206">
        <v>0</v>
      </c>
      <c r="AI16" s="206">
        <v>10.91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1.5</v>
      </c>
      <c r="AH17" s="206">
        <v>0</v>
      </c>
      <c r="AI17" s="206">
        <v>10.91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1.5</v>
      </c>
      <c r="AH18" s="206">
        <v>0</v>
      </c>
      <c r="AI18" s="206">
        <v>10.91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1.5</v>
      </c>
      <c r="AH19" s="206">
        <v>0</v>
      </c>
      <c r="AI19" s="206">
        <v>10.91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1.5</v>
      </c>
      <c r="AH20" s="206">
        <v>0</v>
      </c>
      <c r="AI20" s="206">
        <v>10.91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1.5</v>
      </c>
      <c r="AH21" s="206">
        <v>0</v>
      </c>
      <c r="AI21" s="206">
        <v>10.91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1.5</v>
      </c>
      <c r="AH22" s="206">
        <v>0</v>
      </c>
      <c r="AI22" s="206">
        <v>10.91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1.5</v>
      </c>
      <c r="AH23" s="206">
        <v>0</v>
      </c>
      <c r="AI23" s="206">
        <v>10.91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1.5</v>
      </c>
      <c r="AH24" s="206">
        <v>0</v>
      </c>
      <c r="AI24" s="206">
        <v>10.91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1.5</v>
      </c>
      <c r="AH25" s="206">
        <v>0</v>
      </c>
      <c r="AI25" s="206">
        <v>10.91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1.5</v>
      </c>
      <c r="AH26" s="206">
        <v>0</v>
      </c>
      <c r="AI26" s="206">
        <v>10.91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8.09</v>
      </c>
      <c r="AH27" s="206">
        <v>0</v>
      </c>
      <c r="AI27" s="206">
        <v>10.91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8.09</v>
      </c>
      <c r="AH28" s="206">
        <v>0</v>
      </c>
      <c r="AI28" s="206">
        <v>10.91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8.09</v>
      </c>
      <c r="AH29" s="206">
        <v>0</v>
      </c>
      <c r="AI29" s="206">
        <v>10.91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8.09</v>
      </c>
      <c r="AH30" s="206">
        <v>0</v>
      </c>
      <c r="AI30" s="206">
        <v>10.91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8.09</v>
      </c>
      <c r="AH31" s="206">
        <v>0</v>
      </c>
      <c r="AI31" s="206">
        <v>10.91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8.09</v>
      </c>
      <c r="AH32" s="206">
        <v>0</v>
      </c>
      <c r="AI32" s="206">
        <v>10.91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8.09</v>
      </c>
      <c r="AH33" s="206">
        <v>0</v>
      </c>
      <c r="AI33" s="206">
        <v>10.91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8.09</v>
      </c>
      <c r="AH34" s="206">
        <v>0</v>
      </c>
      <c r="AI34" s="206">
        <v>10.91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8.09</v>
      </c>
      <c r="AH35" s="206">
        <v>0</v>
      </c>
      <c r="AI35" s="206">
        <v>10.91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8.09</v>
      </c>
      <c r="AH36" s="206">
        <v>0</v>
      </c>
      <c r="AI36" s="206">
        <v>10.91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2.11</v>
      </c>
      <c r="AH37" s="206">
        <v>0</v>
      </c>
      <c r="AI37" s="206">
        <v>10.91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2.11</v>
      </c>
      <c r="AH38" s="206">
        <v>0</v>
      </c>
      <c r="AI38" s="206">
        <v>10.91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2.11</v>
      </c>
      <c r="AH39" s="206">
        <v>0</v>
      </c>
      <c r="AI39" s="206">
        <v>10.91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2.11</v>
      </c>
      <c r="AH40" s="206">
        <v>0</v>
      </c>
      <c r="AI40" s="206">
        <v>10.91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2.11</v>
      </c>
      <c r="AH41" s="206">
        <v>0</v>
      </c>
      <c r="AI41" s="206">
        <v>10.91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2.11</v>
      </c>
      <c r="AH42" s="206">
        <v>0</v>
      </c>
      <c r="AI42" s="206">
        <v>10.91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2.11</v>
      </c>
      <c r="AH43" s="206">
        <v>0</v>
      </c>
      <c r="AI43" s="206">
        <v>10.91</v>
      </c>
      <c r="AJ43" s="206">
        <v>0</v>
      </c>
      <c r="AK43" s="206">
        <v>-7.96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2.11</v>
      </c>
      <c r="AH44" s="206">
        <v>0</v>
      </c>
      <c r="AI44" s="206">
        <v>10.91</v>
      </c>
      <c r="AJ44" s="206">
        <v>0</v>
      </c>
      <c r="AK44" s="206">
        <v>-7.96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2.11</v>
      </c>
      <c r="AH45" s="206">
        <v>0</v>
      </c>
      <c r="AI45" s="206">
        <v>10.91</v>
      </c>
      <c r="AJ45" s="206">
        <v>0</v>
      </c>
      <c r="AK45" s="206">
        <v>-7.96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2.11</v>
      </c>
      <c r="AH46" s="206">
        <v>0</v>
      </c>
      <c r="AI46" s="206">
        <v>10.91</v>
      </c>
      <c r="AJ46" s="206">
        <v>0</v>
      </c>
      <c r="AK46" s="206">
        <v>-7.96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2.11</v>
      </c>
      <c r="AH47" s="206">
        <v>0</v>
      </c>
      <c r="AI47" s="206">
        <v>10.91</v>
      </c>
      <c r="AJ47" s="206">
        <v>0</v>
      </c>
      <c r="AK47" s="206">
        <v>-20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10.91</v>
      </c>
      <c r="AJ48" s="206">
        <v>0</v>
      </c>
      <c r="AK48" s="206">
        <v>-18.8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4.55</v>
      </c>
      <c r="AH49" s="206">
        <v>0</v>
      </c>
      <c r="AI49" s="206">
        <v>10.91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4.55</v>
      </c>
      <c r="AH50" s="206">
        <v>0</v>
      </c>
      <c r="AI50" s="206">
        <v>10.91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4.55</v>
      </c>
      <c r="AH51" s="206">
        <v>0</v>
      </c>
      <c r="AI51" s="206">
        <v>10.91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4.55</v>
      </c>
      <c r="AH52" s="206">
        <v>0</v>
      </c>
      <c r="AI52" s="206">
        <v>10.91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4.55</v>
      </c>
      <c r="AH53" s="206">
        <v>0</v>
      </c>
      <c r="AI53" s="206">
        <v>10.91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2.11</v>
      </c>
      <c r="AH54" s="206">
        <v>0</v>
      </c>
      <c r="AI54" s="206">
        <v>10.91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2.11</v>
      </c>
      <c r="AH55" s="206">
        <v>0</v>
      </c>
      <c r="AI55" s="206">
        <v>10.91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2.11</v>
      </c>
      <c r="AH56" s="206">
        <v>0</v>
      </c>
      <c r="AI56" s="206">
        <v>10.91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2.11</v>
      </c>
      <c r="AH57" s="206">
        <v>0</v>
      </c>
      <c r="AI57" s="206">
        <v>10.91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2.11</v>
      </c>
      <c r="AH58" s="206">
        <v>0</v>
      </c>
      <c r="AI58" s="206">
        <v>10.91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2.11</v>
      </c>
      <c r="AH59" s="206">
        <v>0</v>
      </c>
      <c r="AI59" s="206">
        <v>10.91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2.11</v>
      </c>
      <c r="AH60" s="206">
        <v>0</v>
      </c>
      <c r="AI60" s="206">
        <v>10.91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2.11</v>
      </c>
      <c r="AH61" s="206">
        <v>0</v>
      </c>
      <c r="AI61" s="206">
        <v>10.91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2.11</v>
      </c>
      <c r="AH62" s="206">
        <v>0</v>
      </c>
      <c r="AI62" s="206">
        <v>10.91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1.64</v>
      </c>
      <c r="AH63" s="206">
        <v>0</v>
      </c>
      <c r="AI63" s="206">
        <v>10.91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1.64</v>
      </c>
      <c r="AH64" s="206">
        <v>0</v>
      </c>
      <c r="AI64" s="206">
        <v>10.91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1.64</v>
      </c>
      <c r="AH65" s="206">
        <v>0</v>
      </c>
      <c r="AI65" s="206">
        <v>10.91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1.64</v>
      </c>
      <c r="AH66" s="206">
        <v>0</v>
      </c>
      <c r="AI66" s="206">
        <v>10.91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1.64</v>
      </c>
      <c r="AH67" s="206">
        <v>0</v>
      </c>
      <c r="AI67" s="206">
        <v>10.91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1.64</v>
      </c>
      <c r="AH68" s="206">
        <v>0</v>
      </c>
      <c r="AI68" s="206">
        <v>10.91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1.64</v>
      </c>
      <c r="AH69" s="206">
        <v>0</v>
      </c>
      <c r="AI69" s="206">
        <v>10.91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1.64</v>
      </c>
      <c r="AH70" s="206">
        <v>0</v>
      </c>
      <c r="AI70" s="206">
        <v>10.91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1.64</v>
      </c>
      <c r="AH71" s="206">
        <v>0</v>
      </c>
      <c r="AI71" s="206">
        <v>10.91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1.64</v>
      </c>
      <c r="AH72" s="206">
        <v>0</v>
      </c>
      <c r="AI72" s="206">
        <v>10.91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1.64</v>
      </c>
      <c r="AH73" s="206">
        <v>0</v>
      </c>
      <c r="AI73" s="206">
        <v>10.91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1.64</v>
      </c>
      <c r="AH74" s="206">
        <v>0</v>
      </c>
      <c r="AI74" s="206">
        <v>10.91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1.64</v>
      </c>
      <c r="AH75" s="206">
        <v>0</v>
      </c>
      <c r="AI75" s="206">
        <v>10.91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1.64</v>
      </c>
      <c r="AH76" s="206">
        <v>0</v>
      </c>
      <c r="AI76" s="206">
        <v>10.91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1.64</v>
      </c>
      <c r="AH77" s="206">
        <v>0</v>
      </c>
      <c r="AI77" s="206">
        <v>10.91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1.64</v>
      </c>
      <c r="AH78" s="206">
        <v>0</v>
      </c>
      <c r="AI78" s="206">
        <v>10.91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1.64</v>
      </c>
      <c r="AH79" s="206">
        <v>0</v>
      </c>
      <c r="AI79" s="206">
        <v>10.91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1.64</v>
      </c>
      <c r="AH80" s="206">
        <v>0</v>
      </c>
      <c r="AI80" s="206">
        <v>10.91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1.64</v>
      </c>
      <c r="AH81" s="206">
        <v>0</v>
      </c>
      <c r="AI81" s="206">
        <v>10.91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1.64</v>
      </c>
      <c r="AH82" s="206">
        <v>0</v>
      </c>
      <c r="AI82" s="206">
        <v>10.91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1.64</v>
      </c>
      <c r="AH83" s="206">
        <v>0</v>
      </c>
      <c r="AI83" s="206">
        <v>10.91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1.64</v>
      </c>
      <c r="AH84" s="206">
        <v>0</v>
      </c>
      <c r="AI84" s="206">
        <v>10.91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1.64</v>
      </c>
      <c r="AH85" s="206">
        <v>0</v>
      </c>
      <c r="AI85" s="206">
        <v>10.91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1.64</v>
      </c>
      <c r="AH86" s="206">
        <v>0</v>
      </c>
      <c r="AI86" s="206">
        <v>10.91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1.64</v>
      </c>
      <c r="AH87" s="206">
        <v>0</v>
      </c>
      <c r="AI87" s="206">
        <v>10.91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1.64</v>
      </c>
      <c r="AH88" s="206">
        <v>0</v>
      </c>
      <c r="AI88" s="206">
        <v>10.91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1.64</v>
      </c>
      <c r="AH89" s="206">
        <v>0</v>
      </c>
      <c r="AI89" s="206">
        <v>10.91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1.64</v>
      </c>
      <c r="AH90" s="206">
        <v>0</v>
      </c>
      <c r="AI90" s="206">
        <v>10.91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1.64</v>
      </c>
      <c r="AH91" s="206">
        <v>0</v>
      </c>
      <c r="AI91" s="206">
        <v>10.91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1.64</v>
      </c>
      <c r="AH92" s="206">
        <v>0</v>
      </c>
      <c r="AI92" s="206">
        <v>10.91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1.64</v>
      </c>
      <c r="AH93" s="206">
        <v>0</v>
      </c>
      <c r="AI93" s="206">
        <v>10.91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1.41</v>
      </c>
      <c r="AH94" s="206">
        <v>0</v>
      </c>
      <c r="AI94" s="206">
        <v>10.91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1.41</v>
      </c>
      <c r="AH95" s="206">
        <v>0</v>
      </c>
      <c r="AI95" s="206">
        <v>10.91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1.41</v>
      </c>
      <c r="AH96" s="206">
        <v>0</v>
      </c>
      <c r="AI96" s="206">
        <v>10.91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1.41</v>
      </c>
      <c r="AH97" s="206">
        <v>0</v>
      </c>
      <c r="AI97" s="206">
        <v>10.91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1.41</v>
      </c>
      <c r="AH98" s="206">
        <v>0</v>
      </c>
      <c r="AI98" s="206">
        <v>10.91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6.2434999999999963E-2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-1.7659999999999999E-2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1.45</v>
      </c>
      <c r="G3" s="206">
        <v>0.61</v>
      </c>
      <c r="H3" s="206">
        <v>0</v>
      </c>
      <c r="I3" s="206">
        <v>2.82</v>
      </c>
      <c r="J3" s="206">
        <v>0.03</v>
      </c>
      <c r="K3" s="206">
        <v>1.32</v>
      </c>
      <c r="L3" s="206">
        <v>0.1</v>
      </c>
      <c r="M3" s="206">
        <v>0.1</v>
      </c>
      <c r="N3" s="206">
        <v>0.11</v>
      </c>
      <c r="O3" s="206">
        <v>0.12</v>
      </c>
      <c r="P3" s="206">
        <v>4.26</v>
      </c>
      <c r="Q3" s="206">
        <v>0.2</v>
      </c>
      <c r="R3" s="206">
        <v>1.1200000000000001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7.52</v>
      </c>
      <c r="AH3" s="206">
        <v>0</v>
      </c>
      <c r="AI3" s="206">
        <v>54.54</v>
      </c>
      <c r="AJ3" s="206">
        <v>0</v>
      </c>
      <c r="AK3" s="206">
        <v>4.1399999999999997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1.45</v>
      </c>
      <c r="G4" s="206">
        <v>0.61</v>
      </c>
      <c r="H4" s="206">
        <v>0</v>
      </c>
      <c r="I4" s="206">
        <v>2.82</v>
      </c>
      <c r="J4" s="206">
        <v>0.03</v>
      </c>
      <c r="K4" s="206">
        <v>1.32</v>
      </c>
      <c r="L4" s="206">
        <v>0.1</v>
      </c>
      <c r="M4" s="206">
        <v>0.1</v>
      </c>
      <c r="N4" s="206">
        <v>0.11</v>
      </c>
      <c r="O4" s="206">
        <v>0.12</v>
      </c>
      <c r="P4" s="206">
        <v>4.26</v>
      </c>
      <c r="Q4" s="206">
        <v>0.2</v>
      </c>
      <c r="R4" s="206">
        <v>0.66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7.52</v>
      </c>
      <c r="AH4" s="206">
        <v>0</v>
      </c>
      <c r="AI4" s="206">
        <v>54.54</v>
      </c>
      <c r="AJ4" s="206">
        <v>0</v>
      </c>
      <c r="AK4" s="206">
        <v>4.1399999999999997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1.45</v>
      </c>
      <c r="G5" s="206">
        <v>0.61</v>
      </c>
      <c r="H5" s="206">
        <v>0</v>
      </c>
      <c r="I5" s="206">
        <v>2.82</v>
      </c>
      <c r="J5" s="206">
        <v>0.03</v>
      </c>
      <c r="K5" s="206">
        <v>1.32</v>
      </c>
      <c r="L5" s="206">
        <v>0.1</v>
      </c>
      <c r="M5" s="206">
        <v>0.1</v>
      </c>
      <c r="N5" s="206">
        <v>0.11</v>
      </c>
      <c r="O5" s="206">
        <v>0.12</v>
      </c>
      <c r="P5" s="206">
        <v>4.26</v>
      </c>
      <c r="Q5" s="206">
        <v>0.2</v>
      </c>
      <c r="R5" s="206">
        <v>0.81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7.52</v>
      </c>
      <c r="AH5" s="206">
        <v>0</v>
      </c>
      <c r="AI5" s="206">
        <v>54.54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1.45</v>
      </c>
      <c r="G6" s="206">
        <v>0.61</v>
      </c>
      <c r="H6" s="206">
        <v>0</v>
      </c>
      <c r="I6" s="206">
        <v>2.82</v>
      </c>
      <c r="J6" s="206">
        <v>0.03</v>
      </c>
      <c r="K6" s="206">
        <v>1.32</v>
      </c>
      <c r="L6" s="206">
        <v>0.1</v>
      </c>
      <c r="M6" s="206">
        <v>0.1</v>
      </c>
      <c r="N6" s="206">
        <v>0.11</v>
      </c>
      <c r="O6" s="206">
        <v>0.12</v>
      </c>
      <c r="P6" s="206">
        <v>4.26</v>
      </c>
      <c r="Q6" s="206">
        <v>0.2</v>
      </c>
      <c r="R6" s="206">
        <v>0.81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7.52</v>
      </c>
      <c r="AH6" s="206">
        <v>0</v>
      </c>
      <c r="AI6" s="206">
        <v>54.54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1.45</v>
      </c>
      <c r="G7" s="206">
        <v>0.61</v>
      </c>
      <c r="H7" s="206">
        <v>0</v>
      </c>
      <c r="I7" s="206">
        <v>2.82</v>
      </c>
      <c r="J7" s="206">
        <v>0.03</v>
      </c>
      <c r="K7" s="206">
        <v>1.32</v>
      </c>
      <c r="L7" s="206">
        <v>0.1</v>
      </c>
      <c r="M7" s="206">
        <v>0.1</v>
      </c>
      <c r="N7" s="206">
        <v>0.11</v>
      </c>
      <c r="O7" s="206">
        <v>0.12</v>
      </c>
      <c r="P7" s="206">
        <v>4.26</v>
      </c>
      <c r="Q7" s="206">
        <v>0.19</v>
      </c>
      <c r="R7" s="206">
        <v>0.81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7.52</v>
      </c>
      <c r="AH7" s="206">
        <v>0</v>
      </c>
      <c r="AI7" s="206">
        <v>54.54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1.45</v>
      </c>
      <c r="G8" s="206">
        <v>0.61</v>
      </c>
      <c r="H8" s="206">
        <v>0</v>
      </c>
      <c r="I8" s="206">
        <v>2.82</v>
      </c>
      <c r="J8" s="206">
        <v>0.03</v>
      </c>
      <c r="K8" s="206">
        <v>1.32</v>
      </c>
      <c r="L8" s="206">
        <v>0.1</v>
      </c>
      <c r="M8" s="206">
        <v>0.1</v>
      </c>
      <c r="N8" s="206">
        <v>0.11</v>
      </c>
      <c r="O8" s="206">
        <v>0.12</v>
      </c>
      <c r="P8" s="206">
        <v>4.26</v>
      </c>
      <c r="Q8" s="206">
        <v>0.19</v>
      </c>
      <c r="R8" s="206">
        <v>0.81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7.52</v>
      </c>
      <c r="AH8" s="206">
        <v>0</v>
      </c>
      <c r="AI8" s="206">
        <v>54.54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1.45</v>
      </c>
      <c r="G9" s="206">
        <v>0.61</v>
      </c>
      <c r="H9" s="206">
        <v>0</v>
      </c>
      <c r="I9" s="206">
        <v>2.82</v>
      </c>
      <c r="J9" s="206">
        <v>0.03</v>
      </c>
      <c r="K9" s="206">
        <v>1.32</v>
      </c>
      <c r="L9" s="206">
        <v>0.09</v>
      </c>
      <c r="M9" s="206">
        <v>0.1</v>
      </c>
      <c r="N9" s="206">
        <v>0.11</v>
      </c>
      <c r="O9" s="206">
        <v>0.12</v>
      </c>
      <c r="P9" s="206">
        <v>4.26</v>
      </c>
      <c r="Q9" s="206">
        <v>0.14000000000000001</v>
      </c>
      <c r="R9" s="206">
        <v>0.65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7.52</v>
      </c>
      <c r="AH9" s="206">
        <v>0</v>
      </c>
      <c r="AI9" s="206">
        <v>54.54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1.45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1.32</v>
      </c>
      <c r="L10" s="206">
        <v>0.09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0.08</v>
      </c>
      <c r="R10" s="206">
        <v>0.65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7.52</v>
      </c>
      <c r="AH10" s="206">
        <v>0</v>
      </c>
      <c r="AI10" s="206">
        <v>54.54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1.45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1.32</v>
      </c>
      <c r="L11" s="206">
        <v>0.09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</v>
      </c>
      <c r="R11" s="206">
        <v>0.57999999999999996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7.52</v>
      </c>
      <c r="AH11" s="206">
        <v>0</v>
      </c>
      <c r="AI11" s="206">
        <v>54.54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1.45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1.32</v>
      </c>
      <c r="L12" s="206">
        <v>0.09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</v>
      </c>
      <c r="R12" s="206">
        <v>0.57999999999999996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7.52</v>
      </c>
      <c r="AH12" s="206">
        <v>0</v>
      </c>
      <c r="AI12" s="206">
        <v>54.54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1.45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1.32</v>
      </c>
      <c r="L13" s="206">
        <v>0.09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</v>
      </c>
      <c r="R13" s="206">
        <v>0.57999999999999996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7.52</v>
      </c>
      <c r="AH13" s="206">
        <v>0</v>
      </c>
      <c r="AI13" s="206">
        <v>54.54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1.45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1.32</v>
      </c>
      <c r="L14" s="206">
        <v>0.09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0.05</v>
      </c>
      <c r="R14" s="206">
        <v>0.57999999999999996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7.52</v>
      </c>
      <c r="AH14" s="206">
        <v>0</v>
      </c>
      <c r="AI14" s="206">
        <v>54.54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1.45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1.32</v>
      </c>
      <c r="L15" s="206">
        <v>0.09</v>
      </c>
      <c r="M15" s="206">
        <v>0.1</v>
      </c>
      <c r="N15" s="206">
        <v>0.11</v>
      </c>
      <c r="O15" s="206">
        <v>0.12</v>
      </c>
      <c r="P15" s="206">
        <v>4.1399999999999997</v>
      </c>
      <c r="Q15" s="206">
        <v>0.08</v>
      </c>
      <c r="R15" s="206">
        <v>0.57999999999999996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7.52</v>
      </c>
      <c r="AH15" s="206">
        <v>0</v>
      </c>
      <c r="AI15" s="206">
        <v>54.54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1.45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1.32</v>
      </c>
      <c r="L16" s="206">
        <v>0.09</v>
      </c>
      <c r="M16" s="206">
        <v>0.1</v>
      </c>
      <c r="N16" s="206">
        <v>0.11</v>
      </c>
      <c r="O16" s="206">
        <v>0.12</v>
      </c>
      <c r="P16" s="206">
        <v>4.1399999999999997</v>
      </c>
      <c r="Q16" s="206">
        <v>0.19</v>
      </c>
      <c r="R16" s="206">
        <v>0.57999999999999996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7.52</v>
      </c>
      <c r="AH16" s="206">
        <v>0</v>
      </c>
      <c r="AI16" s="206">
        <v>54.54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1.45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1.32</v>
      </c>
      <c r="L17" s="206">
        <v>0.09</v>
      </c>
      <c r="M17" s="206">
        <v>0.1</v>
      </c>
      <c r="N17" s="206">
        <v>0.11</v>
      </c>
      <c r="O17" s="206">
        <v>0.12</v>
      </c>
      <c r="P17" s="206">
        <v>3.8</v>
      </c>
      <c r="Q17" s="206">
        <v>0.19</v>
      </c>
      <c r="R17" s="206">
        <v>0.56999999999999995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7.52</v>
      </c>
      <c r="AH17" s="206">
        <v>0</v>
      </c>
      <c r="AI17" s="206">
        <v>54.54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1.45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1.32</v>
      </c>
      <c r="L18" s="206">
        <v>0.09</v>
      </c>
      <c r="M18" s="206">
        <v>0.1</v>
      </c>
      <c r="N18" s="206">
        <v>0.11</v>
      </c>
      <c r="O18" s="206">
        <v>0.12</v>
      </c>
      <c r="P18" s="206">
        <v>3.77</v>
      </c>
      <c r="Q18" s="206">
        <v>0.19</v>
      </c>
      <c r="R18" s="206">
        <v>0.56999999999999995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7.52</v>
      </c>
      <c r="AH18" s="206">
        <v>0</v>
      </c>
      <c r="AI18" s="206">
        <v>54.54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1.45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1.32</v>
      </c>
      <c r="L19" s="206">
        <v>0.09</v>
      </c>
      <c r="M19" s="206">
        <v>0.1</v>
      </c>
      <c r="N19" s="206">
        <v>0.11</v>
      </c>
      <c r="O19" s="206">
        <v>0.12</v>
      </c>
      <c r="P19" s="206">
        <v>3.77</v>
      </c>
      <c r="Q19" s="206">
        <v>0.19</v>
      </c>
      <c r="R19" s="206">
        <v>0.56999999999999995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</v>
      </c>
      <c r="AD19" s="206">
        <v>0</v>
      </c>
      <c r="AE19" s="206">
        <v>0</v>
      </c>
      <c r="AF19" s="206">
        <v>0</v>
      </c>
      <c r="AG19" s="206">
        <v>7.52</v>
      </c>
      <c r="AH19" s="206">
        <v>0</v>
      </c>
      <c r="AI19" s="206">
        <v>54.54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1.45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1.32</v>
      </c>
      <c r="L20" s="206">
        <v>0.09</v>
      </c>
      <c r="M20" s="206">
        <v>0.1</v>
      </c>
      <c r="N20" s="206">
        <v>0.11</v>
      </c>
      <c r="O20" s="206">
        <v>0.12</v>
      </c>
      <c r="P20" s="206">
        <v>3.77</v>
      </c>
      <c r="Q20" s="206">
        <v>0.19</v>
      </c>
      <c r="R20" s="206">
        <v>0.56999999999999995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</v>
      </c>
      <c r="AD20" s="206">
        <v>0</v>
      </c>
      <c r="AE20" s="206">
        <v>0</v>
      </c>
      <c r="AF20" s="206">
        <v>0</v>
      </c>
      <c r="AG20" s="206">
        <v>7.52</v>
      </c>
      <c r="AH20" s="206">
        <v>0</v>
      </c>
      <c r="AI20" s="206">
        <v>54.54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1.45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1.32</v>
      </c>
      <c r="L21" s="206">
        <v>0.09</v>
      </c>
      <c r="M21" s="206">
        <v>0.1</v>
      </c>
      <c r="N21" s="206">
        <v>0.11</v>
      </c>
      <c r="O21" s="206">
        <v>0.12</v>
      </c>
      <c r="P21" s="206">
        <v>3.77</v>
      </c>
      <c r="Q21" s="206">
        <v>0.19</v>
      </c>
      <c r="R21" s="206">
        <v>0.63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</v>
      </c>
      <c r="AD21" s="206">
        <v>0</v>
      </c>
      <c r="AE21" s="206">
        <v>0</v>
      </c>
      <c r="AF21" s="206">
        <v>0</v>
      </c>
      <c r="AG21" s="206">
        <v>7.52</v>
      </c>
      <c r="AH21" s="206">
        <v>0</v>
      </c>
      <c r="AI21" s="206">
        <v>54.54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1.45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1.32</v>
      </c>
      <c r="L22" s="206">
        <v>0.09</v>
      </c>
      <c r="M22" s="206">
        <v>0.1</v>
      </c>
      <c r="N22" s="206">
        <v>0.11</v>
      </c>
      <c r="O22" s="206">
        <v>0.12</v>
      </c>
      <c r="P22" s="206">
        <v>3.77</v>
      </c>
      <c r="Q22" s="206">
        <v>0.19</v>
      </c>
      <c r="R22" s="206">
        <v>0.63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</v>
      </c>
      <c r="AD22" s="206">
        <v>0</v>
      </c>
      <c r="AE22" s="206">
        <v>0</v>
      </c>
      <c r="AF22" s="206">
        <v>0</v>
      </c>
      <c r="AG22" s="206">
        <v>7.52</v>
      </c>
      <c r="AH22" s="206">
        <v>0</v>
      </c>
      <c r="AI22" s="206">
        <v>54.54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1.45</v>
      </c>
      <c r="G23" s="206">
        <v>0.61</v>
      </c>
      <c r="H23" s="206">
        <v>0</v>
      </c>
      <c r="I23" s="206">
        <v>2.82</v>
      </c>
      <c r="J23" s="206">
        <v>0.03</v>
      </c>
      <c r="K23" s="206">
        <v>2.61</v>
      </c>
      <c r="L23" s="206">
        <v>0.08</v>
      </c>
      <c r="M23" s="206">
        <v>0.1</v>
      </c>
      <c r="N23" s="206">
        <v>0.11</v>
      </c>
      <c r="O23" s="206">
        <v>0.12</v>
      </c>
      <c r="P23" s="206">
        <v>3.77</v>
      </c>
      <c r="Q23" s="206">
        <v>0.19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</v>
      </c>
      <c r="AD23" s="206">
        <v>0</v>
      </c>
      <c r="AE23" s="206">
        <v>0</v>
      </c>
      <c r="AF23" s="206">
        <v>0</v>
      </c>
      <c r="AG23" s="206">
        <v>7.52</v>
      </c>
      <c r="AH23" s="206">
        <v>0</v>
      </c>
      <c r="AI23" s="206">
        <v>54.54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1.45</v>
      </c>
      <c r="G24" s="206">
        <v>0.61</v>
      </c>
      <c r="H24" s="206">
        <v>0</v>
      </c>
      <c r="I24" s="206">
        <v>2.82</v>
      </c>
      <c r="J24" s="206">
        <v>0.03</v>
      </c>
      <c r="K24" s="206">
        <v>2.61</v>
      </c>
      <c r="L24" s="206">
        <v>0.08</v>
      </c>
      <c r="M24" s="206">
        <v>0.1</v>
      </c>
      <c r="N24" s="206">
        <v>0.11</v>
      </c>
      <c r="O24" s="206">
        <v>0.12</v>
      </c>
      <c r="P24" s="206">
        <v>3.77</v>
      </c>
      <c r="Q24" s="206">
        <v>0.06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</v>
      </c>
      <c r="AD24" s="206">
        <v>0</v>
      </c>
      <c r="AE24" s="206">
        <v>0</v>
      </c>
      <c r="AF24" s="206">
        <v>0</v>
      </c>
      <c r="AG24" s="206">
        <v>7.52</v>
      </c>
      <c r="AH24" s="206">
        <v>0</v>
      </c>
      <c r="AI24" s="206">
        <v>54.54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1.45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0.09</v>
      </c>
      <c r="M25" s="206">
        <v>0.1</v>
      </c>
      <c r="N25" s="206">
        <v>0.11</v>
      </c>
      <c r="O25" s="206">
        <v>0.12</v>
      </c>
      <c r="P25" s="206">
        <v>3.77</v>
      </c>
      <c r="Q25" s="206">
        <v>0.19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</v>
      </c>
      <c r="AD25" s="206">
        <v>0</v>
      </c>
      <c r="AE25" s="206">
        <v>0</v>
      </c>
      <c r="AF25" s="206">
        <v>0</v>
      </c>
      <c r="AG25" s="206">
        <v>7.52</v>
      </c>
      <c r="AH25" s="206">
        <v>0</v>
      </c>
      <c r="AI25" s="206">
        <v>54.54</v>
      </c>
      <c r="AJ25" s="206">
        <v>0</v>
      </c>
      <c r="AK25" s="206">
        <v>4.1399999999999997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1.45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0.09</v>
      </c>
      <c r="M26" s="206">
        <v>0.1</v>
      </c>
      <c r="N26" s="206">
        <v>0.11</v>
      </c>
      <c r="O26" s="206">
        <v>0.12</v>
      </c>
      <c r="P26" s="206">
        <v>3.77</v>
      </c>
      <c r="Q26" s="206">
        <v>0.19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</v>
      </c>
      <c r="AD26" s="206">
        <v>0</v>
      </c>
      <c r="AE26" s="206">
        <v>0</v>
      </c>
      <c r="AF26" s="206">
        <v>0</v>
      </c>
      <c r="AG26" s="206">
        <v>7.52</v>
      </c>
      <c r="AH26" s="206">
        <v>0</v>
      </c>
      <c r="AI26" s="206">
        <v>54.54</v>
      </c>
      <c r="AJ26" s="206">
        <v>0</v>
      </c>
      <c r="AK26" s="206">
        <v>4.1399999999999997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7.0000000000000007E-2</v>
      </c>
      <c r="M27" s="206">
        <v>0.1</v>
      </c>
      <c r="N27" s="206">
        <v>0.11</v>
      </c>
      <c r="O27" s="206">
        <v>0.12</v>
      </c>
      <c r="P27" s="206">
        <v>3.77</v>
      </c>
      <c r="Q27" s="206">
        <v>0.19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</v>
      </c>
      <c r="AD27" s="206">
        <v>0</v>
      </c>
      <c r="AE27" s="206">
        <v>0</v>
      </c>
      <c r="AF27" s="206">
        <v>0</v>
      </c>
      <c r="AG27" s="206">
        <v>5</v>
      </c>
      <c r="AH27" s="206">
        <v>0</v>
      </c>
      <c r="AI27" s="206">
        <v>54.54</v>
      </c>
      <c r="AJ27" s="206">
        <v>0</v>
      </c>
      <c r="AK27" s="206">
        <v>4.93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7.0000000000000007E-2</v>
      </c>
      <c r="M28" s="206">
        <v>0.1</v>
      </c>
      <c r="N28" s="206">
        <v>0.11</v>
      </c>
      <c r="O28" s="206">
        <v>0.12</v>
      </c>
      <c r="P28" s="206">
        <v>3.77</v>
      </c>
      <c r="Q28" s="206">
        <v>0.19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</v>
      </c>
      <c r="AD28" s="206">
        <v>0</v>
      </c>
      <c r="AE28" s="206">
        <v>0</v>
      </c>
      <c r="AF28" s="206">
        <v>0</v>
      </c>
      <c r="AG28" s="206">
        <v>5</v>
      </c>
      <c r="AH28" s="206">
        <v>0</v>
      </c>
      <c r="AI28" s="206">
        <v>54.54</v>
      </c>
      <c r="AJ28" s="206">
        <v>0</v>
      </c>
      <c r="AK28" s="206">
        <v>4.93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0.08</v>
      </c>
      <c r="M29" s="206">
        <v>0.1</v>
      </c>
      <c r="N29" s="206">
        <v>0.11</v>
      </c>
      <c r="O29" s="206">
        <v>0.12</v>
      </c>
      <c r="P29" s="206">
        <v>3.77</v>
      </c>
      <c r="Q29" s="206">
        <v>0.19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</v>
      </c>
      <c r="AD29" s="206">
        <v>0</v>
      </c>
      <c r="AE29" s="206">
        <v>0</v>
      </c>
      <c r="AF29" s="206">
        <v>0</v>
      </c>
      <c r="AG29" s="206">
        <v>5</v>
      </c>
      <c r="AH29" s="206">
        <v>0</v>
      </c>
      <c r="AI29" s="206">
        <v>54.54</v>
      </c>
      <c r="AJ29" s="206">
        <v>0</v>
      </c>
      <c r="AK29" s="206">
        <v>4.93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0.09</v>
      </c>
      <c r="M30" s="206">
        <v>0.1</v>
      </c>
      <c r="N30" s="206">
        <v>0.11</v>
      </c>
      <c r="O30" s="206">
        <v>0.12</v>
      </c>
      <c r="P30" s="206">
        <v>3.77</v>
      </c>
      <c r="Q30" s="206">
        <v>0.19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</v>
      </c>
      <c r="AD30" s="206">
        <v>0</v>
      </c>
      <c r="AE30" s="206">
        <v>0</v>
      </c>
      <c r="AF30" s="206">
        <v>0</v>
      </c>
      <c r="AG30" s="206">
        <v>5</v>
      </c>
      <c r="AH30" s="206">
        <v>0</v>
      </c>
      <c r="AI30" s="206">
        <v>54.54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3.77</v>
      </c>
      <c r="Q31" s="206">
        <v>0.19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</v>
      </c>
      <c r="AD31" s="206">
        <v>0</v>
      </c>
      <c r="AE31" s="206">
        <v>0</v>
      </c>
      <c r="AF31" s="206">
        <v>0</v>
      </c>
      <c r="AG31" s="206">
        <v>5</v>
      </c>
      <c r="AH31" s="206">
        <v>0</v>
      </c>
      <c r="AI31" s="206">
        <v>54.54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3.77</v>
      </c>
      <c r="Q32" s="206">
        <v>0.19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2.13</v>
      </c>
      <c r="AD32" s="206">
        <v>0</v>
      </c>
      <c r="AE32" s="206">
        <v>0</v>
      </c>
      <c r="AF32" s="206">
        <v>0</v>
      </c>
      <c r="AG32" s="206">
        <v>5</v>
      </c>
      <c r="AH32" s="206">
        <v>0</v>
      </c>
      <c r="AI32" s="206">
        <v>54.54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3.77</v>
      </c>
      <c r="Q33" s="206">
        <v>0.19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2.13</v>
      </c>
      <c r="AD33" s="206">
        <v>0</v>
      </c>
      <c r="AE33" s="206">
        <v>0</v>
      </c>
      <c r="AF33" s="206">
        <v>0</v>
      </c>
      <c r="AG33" s="206">
        <v>5</v>
      </c>
      <c r="AH33" s="206">
        <v>0</v>
      </c>
      <c r="AI33" s="206">
        <v>54.54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3.77</v>
      </c>
      <c r="Q34" s="206">
        <v>0.19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2.13</v>
      </c>
      <c r="AD34" s="206">
        <v>0</v>
      </c>
      <c r="AE34" s="206">
        <v>0</v>
      </c>
      <c r="AF34" s="206">
        <v>0</v>
      </c>
      <c r="AG34" s="206">
        <v>5</v>
      </c>
      <c r="AH34" s="206">
        <v>0</v>
      </c>
      <c r="AI34" s="206">
        <v>54.54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3.77</v>
      </c>
      <c r="Q35" s="206">
        <v>0.19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2.13</v>
      </c>
      <c r="AD35" s="206">
        <v>0</v>
      </c>
      <c r="AE35" s="206">
        <v>0</v>
      </c>
      <c r="AF35" s="206">
        <v>0</v>
      </c>
      <c r="AG35" s="206">
        <v>5</v>
      </c>
      <c r="AH35" s="206">
        <v>0</v>
      </c>
      <c r="AI35" s="206">
        <v>54.54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3.77</v>
      </c>
      <c r="Q36" s="206">
        <v>0.19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2.13</v>
      </c>
      <c r="AD36" s="206">
        <v>0</v>
      </c>
      <c r="AE36" s="206">
        <v>0</v>
      </c>
      <c r="AF36" s="206">
        <v>0</v>
      </c>
      <c r="AG36" s="206">
        <v>5</v>
      </c>
      <c r="AH36" s="206">
        <v>0</v>
      </c>
      <c r="AI36" s="206">
        <v>54.54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3.77</v>
      </c>
      <c r="Q37" s="206">
        <v>0.19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2.13</v>
      </c>
      <c r="AD37" s="206">
        <v>0</v>
      </c>
      <c r="AE37" s="206">
        <v>0</v>
      </c>
      <c r="AF37" s="206">
        <v>0</v>
      </c>
      <c r="AG37" s="206">
        <v>5</v>
      </c>
      <c r="AH37" s="206">
        <v>0</v>
      </c>
      <c r="AI37" s="206">
        <v>54.54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3.77</v>
      </c>
      <c r="Q38" s="206">
        <v>0.19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2.13</v>
      </c>
      <c r="AD38" s="206">
        <v>0</v>
      </c>
      <c r="AE38" s="206">
        <v>0</v>
      </c>
      <c r="AF38" s="206">
        <v>0</v>
      </c>
      <c r="AG38" s="206">
        <v>5</v>
      </c>
      <c r="AH38" s="206">
        <v>0</v>
      </c>
      <c r="AI38" s="206">
        <v>54.54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3.77</v>
      </c>
      <c r="Q39" s="206">
        <v>0.18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2.13</v>
      </c>
      <c r="AD39" s="206">
        <v>0</v>
      </c>
      <c r="AE39" s="206">
        <v>0</v>
      </c>
      <c r="AF39" s="206">
        <v>0</v>
      </c>
      <c r="AG39" s="206">
        <v>5</v>
      </c>
      <c r="AH39" s="206">
        <v>0</v>
      </c>
      <c r="AI39" s="206">
        <v>54.54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3.77</v>
      </c>
      <c r="Q40" s="206">
        <v>0.18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2.13</v>
      </c>
      <c r="AD40" s="206">
        <v>0</v>
      </c>
      <c r="AE40" s="206">
        <v>0</v>
      </c>
      <c r="AF40" s="206">
        <v>0</v>
      </c>
      <c r="AG40" s="206">
        <v>5</v>
      </c>
      <c r="AH40" s="206">
        <v>0</v>
      </c>
      <c r="AI40" s="206">
        <v>54.54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3.77</v>
      </c>
      <c r="Q41" s="206">
        <v>0.18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2.13</v>
      </c>
      <c r="AD41" s="206">
        <v>0</v>
      </c>
      <c r="AE41" s="206">
        <v>0</v>
      </c>
      <c r="AF41" s="206">
        <v>0</v>
      </c>
      <c r="AG41" s="206">
        <v>5</v>
      </c>
      <c r="AH41" s="206">
        <v>0</v>
      </c>
      <c r="AI41" s="206">
        <v>54.54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3.77</v>
      </c>
      <c r="Q42" s="206">
        <v>0.18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2.13</v>
      </c>
      <c r="AD42" s="206">
        <v>0</v>
      </c>
      <c r="AE42" s="206">
        <v>0</v>
      </c>
      <c r="AF42" s="206">
        <v>0</v>
      </c>
      <c r="AG42" s="206">
        <v>5</v>
      </c>
      <c r="AH42" s="206">
        <v>0</v>
      </c>
      <c r="AI42" s="206">
        <v>54.54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3.77</v>
      </c>
      <c r="Q43" s="206">
        <v>0.18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2.13</v>
      </c>
      <c r="AD43" s="206">
        <v>0</v>
      </c>
      <c r="AE43" s="206">
        <v>0</v>
      </c>
      <c r="AF43" s="206">
        <v>0</v>
      </c>
      <c r="AG43" s="206">
        <v>5</v>
      </c>
      <c r="AH43" s="206">
        <v>0</v>
      </c>
      <c r="AI43" s="206">
        <v>54.54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3.77</v>
      </c>
      <c r="Q44" s="206">
        <v>0.18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2.13</v>
      </c>
      <c r="AD44" s="206">
        <v>0</v>
      </c>
      <c r="AE44" s="206">
        <v>0</v>
      </c>
      <c r="AF44" s="206">
        <v>0</v>
      </c>
      <c r="AG44" s="206">
        <v>5</v>
      </c>
      <c r="AH44" s="206">
        <v>0</v>
      </c>
      <c r="AI44" s="206">
        <v>54.54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3.77</v>
      </c>
      <c r="Q45" s="206">
        <v>0.18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2.13</v>
      </c>
      <c r="AD45" s="206">
        <v>0</v>
      </c>
      <c r="AE45" s="206">
        <v>0</v>
      </c>
      <c r="AF45" s="206">
        <v>0</v>
      </c>
      <c r="AG45" s="206">
        <v>5</v>
      </c>
      <c r="AH45" s="206">
        <v>0</v>
      </c>
      <c r="AI45" s="206">
        <v>54.54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3.77</v>
      </c>
      <c r="Q46" s="206">
        <v>0.18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2.13</v>
      </c>
      <c r="AD46" s="206">
        <v>0</v>
      </c>
      <c r="AE46" s="206">
        <v>0</v>
      </c>
      <c r="AF46" s="206">
        <v>0</v>
      </c>
      <c r="AG46" s="206">
        <v>5</v>
      </c>
      <c r="AH46" s="206">
        <v>0</v>
      </c>
      <c r="AI46" s="206">
        <v>54.54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3.77</v>
      </c>
      <c r="Q47" s="206">
        <v>0.18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2.13</v>
      </c>
      <c r="AD47" s="206">
        <v>0</v>
      </c>
      <c r="AE47" s="206">
        <v>0</v>
      </c>
      <c r="AF47" s="206">
        <v>0</v>
      </c>
      <c r="AG47" s="206">
        <v>5</v>
      </c>
      <c r="AH47" s="206">
        <v>0</v>
      </c>
      <c r="AI47" s="206">
        <v>54.54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3.77</v>
      </c>
      <c r="Q48" s="206">
        <v>0.18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2.13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54.54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3.77</v>
      </c>
      <c r="Q49" s="206">
        <v>0.18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2.13</v>
      </c>
      <c r="AD49" s="206">
        <v>0</v>
      </c>
      <c r="AE49" s="206">
        <v>0</v>
      </c>
      <c r="AF49" s="206">
        <v>0</v>
      </c>
      <c r="AG49" s="206">
        <v>22.73</v>
      </c>
      <c r="AH49" s="206">
        <v>0</v>
      </c>
      <c r="AI49" s="206">
        <v>54.54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3.77</v>
      </c>
      <c r="Q50" s="206">
        <v>0.18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2.13</v>
      </c>
      <c r="AD50" s="206">
        <v>0</v>
      </c>
      <c r="AE50" s="206">
        <v>0</v>
      </c>
      <c r="AF50" s="206">
        <v>0</v>
      </c>
      <c r="AG50" s="206">
        <v>22.73</v>
      </c>
      <c r="AH50" s="206">
        <v>0</v>
      </c>
      <c r="AI50" s="206">
        <v>54.54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</v>
      </c>
      <c r="H51" s="206">
        <v>0</v>
      </c>
      <c r="I51" s="206">
        <v>2.79</v>
      </c>
      <c r="J51" s="206">
        <v>0.03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3.77</v>
      </c>
      <c r="Q51" s="206">
        <v>0.18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2.13</v>
      </c>
      <c r="AD51" s="206">
        <v>0</v>
      </c>
      <c r="AE51" s="206">
        <v>0</v>
      </c>
      <c r="AF51" s="206">
        <v>0</v>
      </c>
      <c r="AG51" s="206">
        <v>22.73</v>
      </c>
      <c r="AH51" s="206">
        <v>0</v>
      </c>
      <c r="AI51" s="206">
        <v>54.54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3.77</v>
      </c>
      <c r="Q52" s="206">
        <v>0.18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2.13</v>
      </c>
      <c r="AD52" s="206">
        <v>0</v>
      </c>
      <c r="AE52" s="206">
        <v>0</v>
      </c>
      <c r="AF52" s="206">
        <v>0</v>
      </c>
      <c r="AG52" s="206">
        <v>22.73</v>
      </c>
      <c r="AH52" s="206">
        <v>0</v>
      </c>
      <c r="AI52" s="206">
        <v>54.54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3.77</v>
      </c>
      <c r="Q53" s="206">
        <v>0.18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2.13</v>
      </c>
      <c r="AD53" s="206">
        <v>0</v>
      </c>
      <c r="AE53" s="206">
        <v>0</v>
      </c>
      <c r="AF53" s="206">
        <v>0</v>
      </c>
      <c r="AG53" s="206">
        <v>22.73</v>
      </c>
      <c r="AH53" s="206">
        <v>0</v>
      </c>
      <c r="AI53" s="206">
        <v>54.54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3.77</v>
      </c>
      <c r="Q54" s="206">
        <v>0.18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2.13</v>
      </c>
      <c r="AD54" s="206">
        <v>0</v>
      </c>
      <c r="AE54" s="206">
        <v>0</v>
      </c>
      <c r="AF54" s="206">
        <v>0</v>
      </c>
      <c r="AG54" s="206">
        <v>5</v>
      </c>
      <c r="AH54" s="206">
        <v>0</v>
      </c>
      <c r="AI54" s="206">
        <v>54.54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</v>
      </c>
      <c r="H55" s="206">
        <v>0</v>
      </c>
      <c r="I55" s="206">
        <v>2.79</v>
      </c>
      <c r="J55" s="206">
        <v>0.03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3.77</v>
      </c>
      <c r="Q55" s="206">
        <v>0.18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2.13</v>
      </c>
      <c r="AD55" s="206">
        <v>0</v>
      </c>
      <c r="AE55" s="206">
        <v>0</v>
      </c>
      <c r="AF55" s="206">
        <v>0</v>
      </c>
      <c r="AG55" s="206">
        <v>5</v>
      </c>
      <c r="AH55" s="206">
        <v>0</v>
      </c>
      <c r="AI55" s="206">
        <v>54.54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3.77</v>
      </c>
      <c r="Q56" s="206">
        <v>0.18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2.13</v>
      </c>
      <c r="AD56" s="206">
        <v>0</v>
      </c>
      <c r="AE56" s="206">
        <v>0</v>
      </c>
      <c r="AF56" s="206">
        <v>0</v>
      </c>
      <c r="AG56" s="206">
        <v>5</v>
      </c>
      <c r="AH56" s="206">
        <v>0</v>
      </c>
      <c r="AI56" s="206">
        <v>54.54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</v>
      </c>
      <c r="H57" s="206">
        <v>0</v>
      </c>
      <c r="I57" s="206">
        <v>2.79</v>
      </c>
      <c r="J57" s="206">
        <v>0.03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3.77</v>
      </c>
      <c r="Q57" s="206">
        <v>0.18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2.13</v>
      </c>
      <c r="AD57" s="206">
        <v>0</v>
      </c>
      <c r="AE57" s="206">
        <v>0</v>
      </c>
      <c r="AF57" s="206">
        <v>0</v>
      </c>
      <c r="AG57" s="206">
        <v>5</v>
      </c>
      <c r="AH57" s="206">
        <v>0</v>
      </c>
      <c r="AI57" s="206">
        <v>54.54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3.77</v>
      </c>
      <c r="Q58" s="206">
        <v>0.18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2.13</v>
      </c>
      <c r="AD58" s="206">
        <v>0</v>
      </c>
      <c r="AE58" s="206">
        <v>0</v>
      </c>
      <c r="AF58" s="206">
        <v>0</v>
      </c>
      <c r="AG58" s="206">
        <v>5</v>
      </c>
      <c r="AH58" s="206">
        <v>0</v>
      </c>
      <c r="AI58" s="206">
        <v>54.54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</v>
      </c>
      <c r="H59" s="206">
        <v>0</v>
      </c>
      <c r="I59" s="206">
        <v>2.79</v>
      </c>
      <c r="J59" s="206">
        <v>0.03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3.77</v>
      </c>
      <c r="Q59" s="206">
        <v>0.18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2.13</v>
      </c>
      <c r="AD59" s="206">
        <v>0</v>
      </c>
      <c r="AE59" s="206">
        <v>0</v>
      </c>
      <c r="AF59" s="206">
        <v>0</v>
      </c>
      <c r="AG59" s="206">
        <v>5</v>
      </c>
      <c r="AH59" s="206">
        <v>0</v>
      </c>
      <c r="AI59" s="206">
        <v>54.54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</v>
      </c>
      <c r="H60" s="206">
        <v>0</v>
      </c>
      <c r="I60" s="206">
        <v>2.79</v>
      </c>
      <c r="J60" s="206">
        <v>0.03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3.77</v>
      </c>
      <c r="Q60" s="206">
        <v>0.18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2.13</v>
      </c>
      <c r="AD60" s="206">
        <v>0</v>
      </c>
      <c r="AE60" s="206">
        <v>0</v>
      </c>
      <c r="AF60" s="206">
        <v>0</v>
      </c>
      <c r="AG60" s="206">
        <v>5</v>
      </c>
      <c r="AH60" s="206">
        <v>0</v>
      </c>
      <c r="AI60" s="206">
        <v>54.54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</v>
      </c>
      <c r="H61" s="206">
        <v>0</v>
      </c>
      <c r="I61" s="206">
        <v>2.79</v>
      </c>
      <c r="J61" s="206">
        <v>0.03</v>
      </c>
      <c r="K61" s="206">
        <v>2.61</v>
      </c>
      <c r="L61" s="206">
        <v>0.09</v>
      </c>
      <c r="M61" s="206">
        <v>0.1</v>
      </c>
      <c r="N61" s="206">
        <v>0.11</v>
      </c>
      <c r="O61" s="206">
        <v>0.12</v>
      </c>
      <c r="P61" s="206">
        <v>3.77</v>
      </c>
      <c r="Q61" s="206">
        <v>0.18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2.13</v>
      </c>
      <c r="AD61" s="206">
        <v>0</v>
      </c>
      <c r="AE61" s="206">
        <v>0</v>
      </c>
      <c r="AF61" s="206">
        <v>0</v>
      </c>
      <c r="AG61" s="206">
        <v>5</v>
      </c>
      <c r="AH61" s="206">
        <v>0</v>
      </c>
      <c r="AI61" s="206">
        <v>54.54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</v>
      </c>
      <c r="H62" s="206">
        <v>0</v>
      </c>
      <c r="I62" s="206">
        <v>2.79</v>
      </c>
      <c r="J62" s="206">
        <v>0.03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3.77</v>
      </c>
      <c r="Q62" s="206">
        <v>0.18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2.13</v>
      </c>
      <c r="AD62" s="206">
        <v>0</v>
      </c>
      <c r="AE62" s="206">
        <v>0</v>
      </c>
      <c r="AF62" s="206">
        <v>0</v>
      </c>
      <c r="AG62" s="206">
        <v>5</v>
      </c>
      <c r="AH62" s="206">
        <v>0</v>
      </c>
      <c r="AI62" s="206">
        <v>54.54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</v>
      </c>
      <c r="H63" s="206">
        <v>0</v>
      </c>
      <c r="I63" s="206">
        <v>2.79</v>
      </c>
      <c r="J63" s="206">
        <v>0.03</v>
      </c>
      <c r="K63" s="206">
        <v>2.61</v>
      </c>
      <c r="L63" s="206">
        <v>0.09</v>
      </c>
      <c r="M63" s="206">
        <v>0.1</v>
      </c>
      <c r="N63" s="206">
        <v>0.11</v>
      </c>
      <c r="O63" s="206">
        <v>0.12</v>
      </c>
      <c r="P63" s="206">
        <v>3.77</v>
      </c>
      <c r="Q63" s="206">
        <v>0.18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2.13</v>
      </c>
      <c r="AD63" s="206">
        <v>0</v>
      </c>
      <c r="AE63" s="206">
        <v>0</v>
      </c>
      <c r="AF63" s="206">
        <v>0</v>
      </c>
      <c r="AG63" s="206">
        <v>5</v>
      </c>
      <c r="AH63" s="206">
        <v>0</v>
      </c>
      <c r="AI63" s="206">
        <v>54.54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</v>
      </c>
      <c r="H64" s="206">
        <v>0</v>
      </c>
      <c r="I64" s="206">
        <v>2.79</v>
      </c>
      <c r="J64" s="206">
        <v>0.03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3.77</v>
      </c>
      <c r="Q64" s="206">
        <v>0.18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2.13</v>
      </c>
      <c r="AD64" s="206">
        <v>0</v>
      </c>
      <c r="AE64" s="206">
        <v>0</v>
      </c>
      <c r="AF64" s="206">
        <v>0</v>
      </c>
      <c r="AG64" s="206">
        <v>5</v>
      </c>
      <c r="AH64" s="206">
        <v>0</v>
      </c>
      <c r="AI64" s="206">
        <v>54.54</v>
      </c>
      <c r="AJ64" s="206">
        <v>0</v>
      </c>
      <c r="AK64" s="206">
        <v>3.72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</v>
      </c>
      <c r="H65" s="206">
        <v>0</v>
      </c>
      <c r="I65" s="206">
        <v>2.79</v>
      </c>
      <c r="J65" s="206">
        <v>0.03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3.77</v>
      </c>
      <c r="Q65" s="206">
        <v>0.18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2.13</v>
      </c>
      <c r="AD65" s="206">
        <v>0</v>
      </c>
      <c r="AE65" s="206">
        <v>0</v>
      </c>
      <c r="AF65" s="206">
        <v>0</v>
      </c>
      <c r="AG65" s="206">
        <v>5</v>
      </c>
      <c r="AH65" s="206">
        <v>0</v>
      </c>
      <c r="AI65" s="206">
        <v>54.54</v>
      </c>
      <c r="AJ65" s="206">
        <v>0</v>
      </c>
      <c r="AK65" s="206">
        <v>3.72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</v>
      </c>
      <c r="H66" s="206">
        <v>0</v>
      </c>
      <c r="I66" s="206">
        <v>2.79</v>
      </c>
      <c r="J66" s="206">
        <v>0.03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3.77</v>
      </c>
      <c r="Q66" s="206">
        <v>0.18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2.13</v>
      </c>
      <c r="AD66" s="206">
        <v>0</v>
      </c>
      <c r="AE66" s="206">
        <v>0</v>
      </c>
      <c r="AF66" s="206">
        <v>0</v>
      </c>
      <c r="AG66" s="206">
        <v>5</v>
      </c>
      <c r="AH66" s="206">
        <v>0</v>
      </c>
      <c r="AI66" s="206">
        <v>54.54</v>
      </c>
      <c r="AJ66" s="206">
        <v>0</v>
      </c>
      <c r="AK66" s="206">
        <v>3.72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</v>
      </c>
      <c r="H67" s="206">
        <v>0</v>
      </c>
      <c r="I67" s="206">
        <v>2.79</v>
      </c>
      <c r="J67" s="206">
        <v>0.03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3.77</v>
      </c>
      <c r="Q67" s="206">
        <v>0.18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2.13</v>
      </c>
      <c r="AD67" s="206">
        <v>0</v>
      </c>
      <c r="AE67" s="206">
        <v>0</v>
      </c>
      <c r="AF67" s="206">
        <v>0</v>
      </c>
      <c r="AG67" s="206">
        <v>5</v>
      </c>
      <c r="AH67" s="206">
        <v>0</v>
      </c>
      <c r="AI67" s="206">
        <v>54.54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3.77</v>
      </c>
      <c r="Q68" s="206">
        <v>0.18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2.13</v>
      </c>
      <c r="AD68" s="206">
        <v>0</v>
      </c>
      <c r="AE68" s="206">
        <v>0</v>
      </c>
      <c r="AF68" s="206">
        <v>0</v>
      </c>
      <c r="AG68" s="206">
        <v>5</v>
      </c>
      <c r="AH68" s="206">
        <v>0</v>
      </c>
      <c r="AI68" s="206">
        <v>54.54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3.77</v>
      </c>
      <c r="Q69" s="206">
        <v>0.18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2.92</v>
      </c>
      <c r="AD69" s="206">
        <v>0</v>
      </c>
      <c r="AE69" s="206">
        <v>0</v>
      </c>
      <c r="AF69" s="206">
        <v>0</v>
      </c>
      <c r="AG69" s="206">
        <v>5</v>
      </c>
      <c r="AH69" s="206">
        <v>0</v>
      </c>
      <c r="AI69" s="206">
        <v>54.54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3.77</v>
      </c>
      <c r="Q70" s="206">
        <v>0.18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2.92</v>
      </c>
      <c r="AD70" s="206">
        <v>0</v>
      </c>
      <c r="AE70" s="206">
        <v>0</v>
      </c>
      <c r="AF70" s="206">
        <v>0</v>
      </c>
      <c r="AG70" s="206">
        <v>5</v>
      </c>
      <c r="AH70" s="206">
        <v>0</v>
      </c>
      <c r="AI70" s="206">
        <v>54.54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3.78</v>
      </c>
      <c r="Q71" s="206">
        <v>0.18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2.13</v>
      </c>
      <c r="AD71" s="206">
        <v>0</v>
      </c>
      <c r="AE71" s="206">
        <v>0</v>
      </c>
      <c r="AF71" s="206">
        <v>0</v>
      </c>
      <c r="AG71" s="206">
        <v>5</v>
      </c>
      <c r="AH71" s="206">
        <v>0</v>
      </c>
      <c r="AI71" s="206">
        <v>54.54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3.78</v>
      </c>
      <c r="Q72" s="206">
        <v>0.18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2.13</v>
      </c>
      <c r="AD72" s="206">
        <v>0</v>
      </c>
      <c r="AE72" s="206">
        <v>0</v>
      </c>
      <c r="AF72" s="206">
        <v>0</v>
      </c>
      <c r="AG72" s="206">
        <v>5</v>
      </c>
      <c r="AH72" s="206">
        <v>0</v>
      </c>
      <c r="AI72" s="206">
        <v>54.54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3.8</v>
      </c>
      <c r="Q73" s="206">
        <v>0.18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5</v>
      </c>
      <c r="AH73" s="206">
        <v>0</v>
      </c>
      <c r="AI73" s="206">
        <v>54.54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3.8</v>
      </c>
      <c r="Q74" s="206">
        <v>0.18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1.48</v>
      </c>
      <c r="AE74" s="206">
        <v>0</v>
      </c>
      <c r="AF74" s="206">
        <v>0</v>
      </c>
      <c r="AG74" s="206">
        <v>5</v>
      </c>
      <c r="AH74" s="206">
        <v>0</v>
      </c>
      <c r="AI74" s="206">
        <v>54.54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3.8</v>
      </c>
      <c r="Q75" s="206">
        <v>0.18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1.48</v>
      </c>
      <c r="AE75" s="206">
        <v>0</v>
      </c>
      <c r="AF75" s="206">
        <v>0</v>
      </c>
      <c r="AG75" s="206">
        <v>5</v>
      </c>
      <c r="AH75" s="206">
        <v>0</v>
      </c>
      <c r="AI75" s="206">
        <v>54.54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3.8</v>
      </c>
      <c r="Q76" s="206">
        <v>0.18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1.48</v>
      </c>
      <c r="AE76" s="206">
        <v>0</v>
      </c>
      <c r="AF76" s="206">
        <v>0</v>
      </c>
      <c r="AG76" s="206">
        <v>5</v>
      </c>
      <c r="AH76" s="206">
        <v>0</v>
      </c>
      <c r="AI76" s="206">
        <v>54.54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3.8</v>
      </c>
      <c r="Q77" s="206">
        <v>0.18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1.48</v>
      </c>
      <c r="AE77" s="206">
        <v>0</v>
      </c>
      <c r="AF77" s="206">
        <v>0</v>
      </c>
      <c r="AG77" s="206">
        <v>5</v>
      </c>
      <c r="AH77" s="206">
        <v>0</v>
      </c>
      <c r="AI77" s="206">
        <v>54.54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3.8</v>
      </c>
      <c r="Q78" s="206">
        <v>0.18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1.48</v>
      </c>
      <c r="AE78" s="206">
        <v>0</v>
      </c>
      <c r="AF78" s="206">
        <v>0</v>
      </c>
      <c r="AG78" s="206">
        <v>5</v>
      </c>
      <c r="AH78" s="206">
        <v>0</v>
      </c>
      <c r="AI78" s="206">
        <v>54.54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3.8</v>
      </c>
      <c r="Q79" s="206">
        <v>0.18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1.48</v>
      </c>
      <c r="AE79" s="206">
        <v>0</v>
      </c>
      <c r="AF79" s="206">
        <v>0</v>
      </c>
      <c r="AG79" s="206">
        <v>5</v>
      </c>
      <c r="AH79" s="206">
        <v>0</v>
      </c>
      <c r="AI79" s="206">
        <v>54.54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3.8</v>
      </c>
      <c r="Q80" s="206">
        <v>0.18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1.48</v>
      </c>
      <c r="AE80" s="206">
        <v>0</v>
      </c>
      <c r="AF80" s="206">
        <v>0</v>
      </c>
      <c r="AG80" s="206">
        <v>5</v>
      </c>
      <c r="AH80" s="206">
        <v>0</v>
      </c>
      <c r="AI80" s="206">
        <v>54.54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3.8</v>
      </c>
      <c r="Q81" s="206">
        <v>0.18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1.48</v>
      </c>
      <c r="AE81" s="206">
        <v>0</v>
      </c>
      <c r="AF81" s="206">
        <v>0</v>
      </c>
      <c r="AG81" s="206">
        <v>5</v>
      </c>
      <c r="AH81" s="206">
        <v>0</v>
      </c>
      <c r="AI81" s="206">
        <v>54.54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3.8</v>
      </c>
      <c r="Q82" s="206">
        <v>0.18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1.48</v>
      </c>
      <c r="AE82" s="206">
        <v>0</v>
      </c>
      <c r="AF82" s="206">
        <v>0</v>
      </c>
      <c r="AG82" s="206">
        <v>5</v>
      </c>
      <c r="AH82" s="206">
        <v>0</v>
      </c>
      <c r="AI82" s="206">
        <v>54.54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3.8</v>
      </c>
      <c r="Q83" s="206">
        <v>0.18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1.48</v>
      </c>
      <c r="AE83" s="206">
        <v>0</v>
      </c>
      <c r="AF83" s="206">
        <v>0</v>
      </c>
      <c r="AG83" s="206">
        <v>5</v>
      </c>
      <c r="AH83" s="206">
        <v>0</v>
      </c>
      <c r="AI83" s="206">
        <v>54.54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3.8</v>
      </c>
      <c r="Q84" s="206">
        <v>0.18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1.48</v>
      </c>
      <c r="AE84" s="206">
        <v>0</v>
      </c>
      <c r="AF84" s="206">
        <v>0</v>
      </c>
      <c r="AG84" s="206">
        <v>5</v>
      </c>
      <c r="AH84" s="206">
        <v>0</v>
      </c>
      <c r="AI84" s="206">
        <v>54.54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3.8</v>
      </c>
      <c r="Q85" s="206">
        <v>0.18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1.48</v>
      </c>
      <c r="AE85" s="206">
        <v>0</v>
      </c>
      <c r="AF85" s="206">
        <v>0</v>
      </c>
      <c r="AG85" s="206">
        <v>5</v>
      </c>
      <c r="AH85" s="206">
        <v>0</v>
      </c>
      <c r="AI85" s="206">
        <v>54.54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3.8</v>
      </c>
      <c r="Q86" s="206">
        <v>0.18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1.48</v>
      </c>
      <c r="AE86" s="206">
        <v>0</v>
      </c>
      <c r="AF86" s="206">
        <v>0</v>
      </c>
      <c r="AG86" s="206">
        <v>5</v>
      </c>
      <c r="AH86" s="206">
        <v>0</v>
      </c>
      <c r="AI86" s="206">
        <v>54.54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3.8</v>
      </c>
      <c r="Q87" s="206">
        <v>0.18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0.15</v>
      </c>
      <c r="AD87" s="206">
        <v>1.48</v>
      </c>
      <c r="AE87" s="206">
        <v>0</v>
      </c>
      <c r="AF87" s="206">
        <v>0</v>
      </c>
      <c r="AG87" s="206">
        <v>5</v>
      </c>
      <c r="AH87" s="206">
        <v>0</v>
      </c>
      <c r="AI87" s="206">
        <v>54.54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3.8</v>
      </c>
      <c r="Q88" s="206">
        <v>0.18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0.15</v>
      </c>
      <c r="AD88" s="206">
        <v>1.48</v>
      </c>
      <c r="AE88" s="206">
        <v>0</v>
      </c>
      <c r="AF88" s="206">
        <v>0</v>
      </c>
      <c r="AG88" s="206">
        <v>5</v>
      </c>
      <c r="AH88" s="206">
        <v>0</v>
      </c>
      <c r="AI88" s="206">
        <v>54.54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3.8</v>
      </c>
      <c r="Q89" s="206">
        <v>0.18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5</v>
      </c>
      <c r="AH89" s="206">
        <v>0</v>
      </c>
      <c r="AI89" s="206">
        <v>54.54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3.8</v>
      </c>
      <c r="Q90" s="206">
        <v>0.18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5</v>
      </c>
      <c r="AH90" s="206">
        <v>0</v>
      </c>
      <c r="AI90" s="206">
        <v>54.54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3.8</v>
      </c>
      <c r="Q91" s="206">
        <v>0.18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5</v>
      </c>
      <c r="AH91" s="206">
        <v>0</v>
      </c>
      <c r="AI91" s="206">
        <v>54.54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3.8</v>
      </c>
      <c r="Q92" s="206">
        <v>0.18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5</v>
      </c>
      <c r="AH92" s="206">
        <v>0</v>
      </c>
      <c r="AI92" s="206">
        <v>54.54</v>
      </c>
      <c r="AJ92" s="206">
        <v>0</v>
      </c>
      <c r="AK92" s="206">
        <v>4.95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3.8</v>
      </c>
      <c r="Q93" s="206">
        <v>0.18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1.48</v>
      </c>
      <c r="AE93" s="206">
        <v>0</v>
      </c>
      <c r="AF93" s="206">
        <v>0</v>
      </c>
      <c r="AG93" s="206">
        <v>5</v>
      </c>
      <c r="AH93" s="206">
        <v>0</v>
      </c>
      <c r="AI93" s="206">
        <v>54.54</v>
      </c>
      <c r="AJ93" s="206">
        <v>0</v>
      </c>
      <c r="AK93" s="206">
        <v>4.25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0.05</v>
      </c>
      <c r="M94" s="206">
        <v>0.1</v>
      </c>
      <c r="N94" s="206">
        <v>0.11</v>
      </c>
      <c r="O94" s="206">
        <v>0.12</v>
      </c>
      <c r="P94" s="206">
        <v>3.8</v>
      </c>
      <c r="Q94" s="206">
        <v>0.18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1.48</v>
      </c>
      <c r="AE94" s="206">
        <v>0</v>
      </c>
      <c r="AF94" s="206">
        <v>0</v>
      </c>
      <c r="AG94" s="206">
        <v>7.03</v>
      </c>
      <c r="AH94" s="206">
        <v>0</v>
      </c>
      <c r="AI94" s="206">
        <v>54.54</v>
      </c>
      <c r="AJ94" s="206">
        <v>0</v>
      </c>
      <c r="AK94" s="206">
        <v>4.25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3.8</v>
      </c>
      <c r="Q95" s="206">
        <v>0.18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7.03</v>
      </c>
      <c r="AH95" s="206">
        <v>0</v>
      </c>
      <c r="AI95" s="206">
        <v>54.54</v>
      </c>
      <c r="AJ95" s="206">
        <v>0</v>
      </c>
      <c r="AK95" s="206">
        <v>4.25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3.8</v>
      </c>
      <c r="Q96" s="206">
        <v>0.18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7.03</v>
      </c>
      <c r="AH96" s="206">
        <v>0</v>
      </c>
      <c r="AI96" s="206">
        <v>54.54</v>
      </c>
      <c r="AJ96" s="206">
        <v>0</v>
      </c>
      <c r="AK96" s="206">
        <v>4.25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</v>
      </c>
      <c r="H97" s="206">
        <v>0</v>
      </c>
      <c r="I97" s="206">
        <v>2.82</v>
      </c>
      <c r="J97" s="206">
        <v>0.03</v>
      </c>
      <c r="K97" s="206">
        <v>1.1299999999999999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3.8</v>
      </c>
      <c r="Q97" s="206">
        <v>0.18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7.03</v>
      </c>
      <c r="AH97" s="206">
        <v>0</v>
      </c>
      <c r="AI97" s="206">
        <v>54.54</v>
      </c>
      <c r="AJ97" s="206">
        <v>0</v>
      </c>
      <c r="AK97" s="206">
        <v>4.25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3.8</v>
      </c>
      <c r="Q98" s="206">
        <v>0.18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7.03</v>
      </c>
      <c r="AH98" s="206">
        <v>0</v>
      </c>
      <c r="AI98" s="206">
        <v>54.54</v>
      </c>
      <c r="AJ98" s="206">
        <v>0</v>
      </c>
      <c r="AK98" s="206">
        <v>4.25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1.0150000000000001E-2</v>
      </c>
      <c r="G99">
        <f t="shared" si="0"/>
        <v>4.8799999999999981E-3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5.582000000000012E-2</v>
      </c>
      <c r="L99">
        <f t="shared" si="0"/>
        <v>2.1474999999999979E-3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9.2342500000000119E-2</v>
      </c>
      <c r="Q99">
        <f t="shared" si="0"/>
        <v>4.1424999999999969E-3</v>
      </c>
      <c r="R99">
        <f t="shared" si="0"/>
        <v>2.4615000000000019E-2</v>
      </c>
      <c r="S99">
        <f t="shared" si="0"/>
        <v>1.2469999999999976E-2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3.796749999999996E-2</v>
      </c>
      <c r="AD99">
        <f t="shared" si="0"/>
        <v>9.2499999999999978E-3</v>
      </c>
      <c r="AE99">
        <f t="shared" si="0"/>
        <v>0</v>
      </c>
      <c r="AF99">
        <f t="shared" si="0"/>
        <v>0</v>
      </c>
      <c r="AG99">
        <f t="shared" si="0"/>
        <v>0.17107</v>
      </c>
      <c r="AH99">
        <f t="shared" si="0"/>
        <v>0</v>
      </c>
      <c r="AI99">
        <f t="shared" si="0"/>
        <v>1.3089599999999995</v>
      </c>
      <c r="AJ99">
        <f t="shared" si="0"/>
        <v>0</v>
      </c>
      <c r="AK99">
        <f t="shared" si="0"/>
        <v>0.11379000000000017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16.14</v>
      </c>
      <c r="G3" s="206">
        <v>6.75</v>
      </c>
      <c r="H3" s="206">
        <v>0</v>
      </c>
      <c r="I3" s="206">
        <v>29.65</v>
      </c>
      <c r="J3" s="206">
        <v>0.34</v>
      </c>
      <c r="K3" s="206">
        <v>4.74</v>
      </c>
      <c r="L3" s="206">
        <v>275.45</v>
      </c>
      <c r="M3" s="206">
        <v>1.22</v>
      </c>
      <c r="N3" s="206">
        <v>1.57</v>
      </c>
      <c r="O3" s="206">
        <v>0</v>
      </c>
      <c r="P3" s="206">
        <v>1.66</v>
      </c>
      <c r="Q3" s="206">
        <v>3.5</v>
      </c>
      <c r="R3" s="206">
        <v>9.93</v>
      </c>
      <c r="S3" s="206">
        <v>3.99</v>
      </c>
      <c r="T3" s="206">
        <v>0.56000000000000005</v>
      </c>
      <c r="U3" s="206">
        <v>0.94</v>
      </c>
      <c r="V3" s="206">
        <v>3.66</v>
      </c>
      <c r="W3" s="206">
        <v>8.1999999999999993</v>
      </c>
      <c r="X3" s="206">
        <v>35.700000000000003</v>
      </c>
      <c r="Y3" s="206">
        <v>0</v>
      </c>
      <c r="Z3" s="206">
        <v>46.25</v>
      </c>
      <c r="AA3" s="206">
        <v>20.02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4.78</v>
      </c>
      <c r="AH3" s="206">
        <v>0</v>
      </c>
      <c r="AI3" s="206">
        <v>34.700000000000003</v>
      </c>
      <c r="AJ3" s="206">
        <v>0</v>
      </c>
      <c r="AK3" s="206">
        <v>12.33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16.14</v>
      </c>
      <c r="G4" s="206">
        <v>6.75</v>
      </c>
      <c r="H4" s="206">
        <v>0</v>
      </c>
      <c r="I4" s="206">
        <v>29.65</v>
      </c>
      <c r="J4" s="206">
        <v>0.34</v>
      </c>
      <c r="K4" s="206">
        <v>4.74</v>
      </c>
      <c r="L4" s="206">
        <v>275.45</v>
      </c>
      <c r="M4" s="206">
        <v>1.22</v>
      </c>
      <c r="N4" s="206">
        <v>1.57</v>
      </c>
      <c r="O4" s="206">
        <v>0</v>
      </c>
      <c r="P4" s="206">
        <v>1.66</v>
      </c>
      <c r="Q4" s="206">
        <v>3.5</v>
      </c>
      <c r="R4" s="206">
        <v>7.58</v>
      </c>
      <c r="S4" s="206">
        <v>3.99</v>
      </c>
      <c r="T4" s="206">
        <v>0.56000000000000005</v>
      </c>
      <c r="U4" s="206">
        <v>0.94</v>
      </c>
      <c r="V4" s="206">
        <v>3.66</v>
      </c>
      <c r="W4" s="206">
        <v>8.1999999999999993</v>
      </c>
      <c r="X4" s="206">
        <v>35.700000000000003</v>
      </c>
      <c r="Y4" s="206">
        <v>0</v>
      </c>
      <c r="Z4" s="206">
        <v>46.25</v>
      </c>
      <c r="AA4" s="206">
        <v>20.02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4.78</v>
      </c>
      <c r="AH4" s="206">
        <v>0</v>
      </c>
      <c r="AI4" s="206">
        <v>34.700000000000003</v>
      </c>
      <c r="AJ4" s="206">
        <v>0</v>
      </c>
      <c r="AK4" s="206">
        <v>12.33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16.14</v>
      </c>
      <c r="G5" s="206">
        <v>6.75</v>
      </c>
      <c r="H5" s="206">
        <v>0</v>
      </c>
      <c r="I5" s="206">
        <v>29.65</v>
      </c>
      <c r="J5" s="206">
        <v>0.34</v>
      </c>
      <c r="K5" s="206">
        <v>4.74</v>
      </c>
      <c r="L5" s="206">
        <v>275.45</v>
      </c>
      <c r="M5" s="206">
        <v>1.22</v>
      </c>
      <c r="N5" s="206">
        <v>1.57</v>
      </c>
      <c r="O5" s="206">
        <v>0</v>
      </c>
      <c r="P5" s="206">
        <v>1.66</v>
      </c>
      <c r="Q5" s="206">
        <v>3.5</v>
      </c>
      <c r="R5" s="206">
        <v>9.2899999999999991</v>
      </c>
      <c r="S5" s="206">
        <v>3.99</v>
      </c>
      <c r="T5" s="206">
        <v>0.56000000000000005</v>
      </c>
      <c r="U5" s="206">
        <v>0.94</v>
      </c>
      <c r="V5" s="206">
        <v>3.66</v>
      </c>
      <c r="W5" s="206">
        <v>11.37</v>
      </c>
      <c r="X5" s="206">
        <v>35.700000000000003</v>
      </c>
      <c r="Y5" s="206">
        <v>0</v>
      </c>
      <c r="Z5" s="206">
        <v>46.25</v>
      </c>
      <c r="AA5" s="206">
        <v>20.02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4.78</v>
      </c>
      <c r="AH5" s="206">
        <v>0</v>
      </c>
      <c r="AI5" s="206">
        <v>34.700000000000003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16.14</v>
      </c>
      <c r="G6" s="206">
        <v>6.75</v>
      </c>
      <c r="H6" s="206">
        <v>0</v>
      </c>
      <c r="I6" s="206">
        <v>29.65</v>
      </c>
      <c r="J6" s="206">
        <v>0.34</v>
      </c>
      <c r="K6" s="206">
        <v>4.74</v>
      </c>
      <c r="L6" s="206">
        <v>275.45</v>
      </c>
      <c r="M6" s="206">
        <v>1.22</v>
      </c>
      <c r="N6" s="206">
        <v>1.57</v>
      </c>
      <c r="O6" s="206">
        <v>0</v>
      </c>
      <c r="P6" s="206">
        <v>1.66</v>
      </c>
      <c r="Q6" s="206">
        <v>3.5</v>
      </c>
      <c r="R6" s="206">
        <v>9.2899999999999991</v>
      </c>
      <c r="S6" s="206">
        <v>3.99</v>
      </c>
      <c r="T6" s="206">
        <v>0.56000000000000005</v>
      </c>
      <c r="U6" s="206">
        <v>0.94</v>
      </c>
      <c r="V6" s="206">
        <v>3.66</v>
      </c>
      <c r="W6" s="206">
        <v>11.37</v>
      </c>
      <c r="X6" s="206">
        <v>35.700000000000003</v>
      </c>
      <c r="Y6" s="206">
        <v>0</v>
      </c>
      <c r="Z6" s="206">
        <v>46.25</v>
      </c>
      <c r="AA6" s="206">
        <v>20.02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4.78</v>
      </c>
      <c r="AH6" s="206">
        <v>0</v>
      </c>
      <c r="AI6" s="206">
        <v>34.700000000000003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16.14</v>
      </c>
      <c r="G7" s="206">
        <v>6.75</v>
      </c>
      <c r="H7" s="206">
        <v>0</v>
      </c>
      <c r="I7" s="206">
        <v>29.65</v>
      </c>
      <c r="J7" s="206">
        <v>0.34</v>
      </c>
      <c r="K7" s="206">
        <v>4.7300000000000004</v>
      </c>
      <c r="L7" s="206">
        <v>275.45</v>
      </c>
      <c r="M7" s="206">
        <v>1.22</v>
      </c>
      <c r="N7" s="206">
        <v>1.57</v>
      </c>
      <c r="O7" s="206">
        <v>0</v>
      </c>
      <c r="P7" s="206">
        <v>1.66</v>
      </c>
      <c r="Q7" s="206">
        <v>3.21</v>
      </c>
      <c r="R7" s="206">
        <v>9.2899999999999991</v>
      </c>
      <c r="S7" s="206">
        <v>3.99</v>
      </c>
      <c r="T7" s="206">
        <v>0.56000000000000005</v>
      </c>
      <c r="U7" s="206">
        <v>0.94</v>
      </c>
      <c r="V7" s="206">
        <v>3.66</v>
      </c>
      <c r="W7" s="206">
        <v>11.37</v>
      </c>
      <c r="X7" s="206">
        <v>35.700000000000003</v>
      </c>
      <c r="Y7" s="206">
        <v>0</v>
      </c>
      <c r="Z7" s="206">
        <v>46.25</v>
      </c>
      <c r="AA7" s="206">
        <v>20.02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4.78</v>
      </c>
      <c r="AH7" s="206">
        <v>0</v>
      </c>
      <c r="AI7" s="206">
        <v>34.700000000000003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16.14</v>
      </c>
      <c r="G8" s="206">
        <v>6.75</v>
      </c>
      <c r="H8" s="206">
        <v>0</v>
      </c>
      <c r="I8" s="206">
        <v>29.65</v>
      </c>
      <c r="J8" s="206">
        <v>0.34</v>
      </c>
      <c r="K8" s="206">
        <v>4.7300000000000004</v>
      </c>
      <c r="L8" s="206">
        <v>275.45</v>
      </c>
      <c r="M8" s="206">
        <v>1.22</v>
      </c>
      <c r="N8" s="206">
        <v>1.57</v>
      </c>
      <c r="O8" s="206">
        <v>0</v>
      </c>
      <c r="P8" s="206">
        <v>1.66</v>
      </c>
      <c r="Q8" s="206">
        <v>3.21</v>
      </c>
      <c r="R8" s="206">
        <v>9.2899999999999991</v>
      </c>
      <c r="S8" s="206">
        <v>3.99</v>
      </c>
      <c r="T8" s="206">
        <v>0.56000000000000005</v>
      </c>
      <c r="U8" s="206">
        <v>0.94</v>
      </c>
      <c r="V8" s="206">
        <v>3.66</v>
      </c>
      <c r="W8" s="206">
        <v>11.37</v>
      </c>
      <c r="X8" s="206">
        <v>35.700000000000003</v>
      </c>
      <c r="Y8" s="206">
        <v>0</v>
      </c>
      <c r="Z8" s="206">
        <v>46.25</v>
      </c>
      <c r="AA8" s="206">
        <v>20.02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4.78</v>
      </c>
      <c r="AH8" s="206">
        <v>0</v>
      </c>
      <c r="AI8" s="206">
        <v>34.700000000000003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16.14</v>
      </c>
      <c r="G9" s="206">
        <v>6.75</v>
      </c>
      <c r="H9" s="206">
        <v>0</v>
      </c>
      <c r="I9" s="206">
        <v>29.65</v>
      </c>
      <c r="J9" s="206">
        <v>0.34</v>
      </c>
      <c r="K9" s="206">
        <v>4.7300000000000004</v>
      </c>
      <c r="L9" s="206">
        <v>249.25</v>
      </c>
      <c r="M9" s="206">
        <v>1.22</v>
      </c>
      <c r="N9" s="206">
        <v>1.57</v>
      </c>
      <c r="O9" s="206">
        <v>0</v>
      </c>
      <c r="P9" s="206">
        <v>1.66</v>
      </c>
      <c r="Q9" s="206">
        <v>2.48</v>
      </c>
      <c r="R9" s="206">
        <v>7.39</v>
      </c>
      <c r="S9" s="206">
        <v>3.99</v>
      </c>
      <c r="T9" s="206">
        <v>0.56000000000000005</v>
      </c>
      <c r="U9" s="206">
        <v>0.94</v>
      </c>
      <c r="V9" s="206">
        <v>3.66</v>
      </c>
      <c r="W9" s="206">
        <v>11.37</v>
      </c>
      <c r="X9" s="206">
        <v>35.700000000000003</v>
      </c>
      <c r="Y9" s="206">
        <v>0</v>
      </c>
      <c r="Z9" s="206">
        <v>46.25</v>
      </c>
      <c r="AA9" s="206">
        <v>20.02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4.78</v>
      </c>
      <c r="AH9" s="206">
        <v>0</v>
      </c>
      <c r="AI9" s="206">
        <v>34.700000000000003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16.14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4.7300000000000004</v>
      </c>
      <c r="L10" s="206">
        <v>249.25</v>
      </c>
      <c r="M10" s="206">
        <v>1.22</v>
      </c>
      <c r="N10" s="206">
        <v>1.57</v>
      </c>
      <c r="O10" s="206">
        <v>0</v>
      </c>
      <c r="P10" s="206">
        <v>1.66</v>
      </c>
      <c r="Q10" s="206">
        <v>1.43</v>
      </c>
      <c r="R10" s="206">
        <v>7.39</v>
      </c>
      <c r="S10" s="206">
        <v>3.99</v>
      </c>
      <c r="T10" s="206">
        <v>0.56000000000000005</v>
      </c>
      <c r="U10" s="206">
        <v>0.94</v>
      </c>
      <c r="V10" s="206">
        <v>3.66</v>
      </c>
      <c r="W10" s="206">
        <v>11.37</v>
      </c>
      <c r="X10" s="206">
        <v>35.700000000000003</v>
      </c>
      <c r="Y10" s="206">
        <v>0</v>
      </c>
      <c r="Z10" s="206">
        <v>46.25</v>
      </c>
      <c r="AA10" s="206">
        <v>20.02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4.78</v>
      </c>
      <c r="AH10" s="206">
        <v>0</v>
      </c>
      <c r="AI10" s="206">
        <v>34.700000000000003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16.14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4.7300000000000004</v>
      </c>
      <c r="L11" s="206">
        <v>249.25</v>
      </c>
      <c r="M11" s="206">
        <v>1.22</v>
      </c>
      <c r="N11" s="206">
        <v>1.57</v>
      </c>
      <c r="O11" s="206">
        <v>0</v>
      </c>
      <c r="P11" s="206">
        <v>1.66</v>
      </c>
      <c r="Q11" s="206">
        <v>0.15</v>
      </c>
      <c r="R11" s="206">
        <v>6.61</v>
      </c>
      <c r="S11" s="206">
        <v>3.99</v>
      </c>
      <c r="T11" s="206">
        <v>0.56000000000000005</v>
      </c>
      <c r="U11" s="206">
        <v>0.94</v>
      </c>
      <c r="V11" s="206">
        <v>3.66</v>
      </c>
      <c r="W11" s="206">
        <v>11.37</v>
      </c>
      <c r="X11" s="206">
        <v>35.700000000000003</v>
      </c>
      <c r="Y11" s="206">
        <v>0</v>
      </c>
      <c r="Z11" s="206">
        <v>46.25</v>
      </c>
      <c r="AA11" s="206">
        <v>20.02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4.78</v>
      </c>
      <c r="AH11" s="206">
        <v>0</v>
      </c>
      <c r="AI11" s="206">
        <v>34.700000000000003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16.14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4.7300000000000004</v>
      </c>
      <c r="L12" s="206">
        <v>249.25</v>
      </c>
      <c r="M12" s="206">
        <v>1.22</v>
      </c>
      <c r="N12" s="206">
        <v>1.57</v>
      </c>
      <c r="O12" s="206">
        <v>0</v>
      </c>
      <c r="P12" s="206">
        <v>1.66</v>
      </c>
      <c r="Q12" s="206">
        <v>0.15</v>
      </c>
      <c r="R12" s="206">
        <v>6.61</v>
      </c>
      <c r="S12" s="206">
        <v>3.99</v>
      </c>
      <c r="T12" s="206">
        <v>0.56000000000000005</v>
      </c>
      <c r="U12" s="206">
        <v>0.94</v>
      </c>
      <c r="V12" s="206">
        <v>3.66</v>
      </c>
      <c r="W12" s="206">
        <v>11.37</v>
      </c>
      <c r="X12" s="206">
        <v>35.700000000000003</v>
      </c>
      <c r="Y12" s="206">
        <v>0</v>
      </c>
      <c r="Z12" s="206">
        <v>46.25</v>
      </c>
      <c r="AA12" s="206">
        <v>20.02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4.78</v>
      </c>
      <c r="AH12" s="206">
        <v>0</v>
      </c>
      <c r="AI12" s="206">
        <v>34.700000000000003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16.14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4.7300000000000004</v>
      </c>
      <c r="L13" s="206">
        <v>249.25</v>
      </c>
      <c r="M13" s="206">
        <v>1.22</v>
      </c>
      <c r="N13" s="206">
        <v>1.57</v>
      </c>
      <c r="O13" s="206">
        <v>0</v>
      </c>
      <c r="P13" s="206">
        <v>1.66</v>
      </c>
      <c r="Q13" s="206">
        <v>0.25</v>
      </c>
      <c r="R13" s="206">
        <v>6.61</v>
      </c>
      <c r="S13" s="206">
        <v>3.99</v>
      </c>
      <c r="T13" s="206">
        <v>0.56000000000000005</v>
      </c>
      <c r="U13" s="206">
        <v>0.94</v>
      </c>
      <c r="V13" s="206">
        <v>3.66</v>
      </c>
      <c r="W13" s="206">
        <v>11.37</v>
      </c>
      <c r="X13" s="206">
        <v>35.700000000000003</v>
      </c>
      <c r="Y13" s="206">
        <v>0</v>
      </c>
      <c r="Z13" s="206">
        <v>46.25</v>
      </c>
      <c r="AA13" s="206">
        <v>20.02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4.78</v>
      </c>
      <c r="AH13" s="206">
        <v>0</v>
      </c>
      <c r="AI13" s="206">
        <v>34.700000000000003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16.14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4.7300000000000004</v>
      </c>
      <c r="L14" s="206">
        <v>249.25</v>
      </c>
      <c r="M14" s="206">
        <v>1.22</v>
      </c>
      <c r="N14" s="206">
        <v>1.57</v>
      </c>
      <c r="O14" s="206">
        <v>0</v>
      </c>
      <c r="P14" s="206">
        <v>1.66</v>
      </c>
      <c r="Q14" s="206">
        <v>0.77</v>
      </c>
      <c r="R14" s="206">
        <v>6.61</v>
      </c>
      <c r="S14" s="206">
        <v>3.99</v>
      </c>
      <c r="T14" s="206">
        <v>0.56000000000000005</v>
      </c>
      <c r="U14" s="206">
        <v>0.94</v>
      </c>
      <c r="V14" s="206">
        <v>3.66</v>
      </c>
      <c r="W14" s="206">
        <v>11.37</v>
      </c>
      <c r="X14" s="206">
        <v>35.700000000000003</v>
      </c>
      <c r="Y14" s="206">
        <v>0</v>
      </c>
      <c r="Z14" s="206">
        <v>46.25</v>
      </c>
      <c r="AA14" s="206">
        <v>20.02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4.78</v>
      </c>
      <c r="AH14" s="206">
        <v>0</v>
      </c>
      <c r="AI14" s="206">
        <v>34.700000000000003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16.14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4.7300000000000004</v>
      </c>
      <c r="L15" s="206">
        <v>249.25</v>
      </c>
      <c r="M15" s="206">
        <v>1.22</v>
      </c>
      <c r="N15" s="206">
        <v>1.57</v>
      </c>
      <c r="O15" s="206">
        <v>0</v>
      </c>
      <c r="P15" s="206">
        <v>0.54</v>
      </c>
      <c r="Q15" s="206">
        <v>1.31</v>
      </c>
      <c r="R15" s="206">
        <v>6.61</v>
      </c>
      <c r="S15" s="206">
        <v>3.99</v>
      </c>
      <c r="T15" s="206">
        <v>0.56000000000000005</v>
      </c>
      <c r="U15" s="206">
        <v>0.94</v>
      </c>
      <c r="V15" s="206">
        <v>3.66</v>
      </c>
      <c r="W15" s="206">
        <v>11.37</v>
      </c>
      <c r="X15" s="206">
        <v>35.700000000000003</v>
      </c>
      <c r="Y15" s="206">
        <v>0</v>
      </c>
      <c r="Z15" s="206">
        <v>46.25</v>
      </c>
      <c r="AA15" s="206">
        <v>20.02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4.78</v>
      </c>
      <c r="AH15" s="206">
        <v>0</v>
      </c>
      <c r="AI15" s="206">
        <v>34.700000000000003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16.14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4.7300000000000004</v>
      </c>
      <c r="L16" s="206">
        <v>249.25</v>
      </c>
      <c r="M16" s="206">
        <v>1.22</v>
      </c>
      <c r="N16" s="206">
        <v>1.57</v>
      </c>
      <c r="O16" s="206">
        <v>0</v>
      </c>
      <c r="P16" s="206">
        <v>0.54</v>
      </c>
      <c r="Q16" s="206">
        <v>1.39</v>
      </c>
      <c r="R16" s="206">
        <v>6.61</v>
      </c>
      <c r="S16" s="206">
        <v>3.99</v>
      </c>
      <c r="T16" s="206">
        <v>0.56000000000000005</v>
      </c>
      <c r="U16" s="206">
        <v>0.94</v>
      </c>
      <c r="V16" s="206">
        <v>3.66</v>
      </c>
      <c r="W16" s="206">
        <v>11.37</v>
      </c>
      <c r="X16" s="206">
        <v>35.700000000000003</v>
      </c>
      <c r="Y16" s="206">
        <v>0</v>
      </c>
      <c r="Z16" s="206">
        <v>46.25</v>
      </c>
      <c r="AA16" s="206">
        <v>20.02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4.78</v>
      </c>
      <c r="AH16" s="206">
        <v>0</v>
      </c>
      <c r="AI16" s="206">
        <v>34.700000000000003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16.14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4.72</v>
      </c>
      <c r="L17" s="206">
        <v>249.25</v>
      </c>
      <c r="M17" s="206">
        <v>1.22</v>
      </c>
      <c r="N17" s="206">
        <v>1.57</v>
      </c>
      <c r="O17" s="206">
        <v>0</v>
      </c>
      <c r="P17" s="206">
        <v>0.36</v>
      </c>
      <c r="Q17" s="206">
        <v>1.39</v>
      </c>
      <c r="R17" s="206">
        <v>6.48</v>
      </c>
      <c r="S17" s="206">
        <v>3.93</v>
      </c>
      <c r="T17" s="206">
        <v>0.56000000000000005</v>
      </c>
      <c r="U17" s="206">
        <v>0.94</v>
      </c>
      <c r="V17" s="206">
        <v>3.66</v>
      </c>
      <c r="W17" s="206">
        <v>11.37</v>
      </c>
      <c r="X17" s="206">
        <v>35.700000000000003</v>
      </c>
      <c r="Y17" s="206">
        <v>0</v>
      </c>
      <c r="Z17" s="206">
        <v>46.25</v>
      </c>
      <c r="AA17" s="206">
        <v>20.02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4.78</v>
      </c>
      <c r="AH17" s="206">
        <v>0</v>
      </c>
      <c r="AI17" s="206">
        <v>34.700000000000003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16.14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4.72</v>
      </c>
      <c r="L18" s="206">
        <v>249.25</v>
      </c>
      <c r="M18" s="206">
        <v>1.22</v>
      </c>
      <c r="N18" s="206">
        <v>1.57</v>
      </c>
      <c r="O18" s="206">
        <v>0</v>
      </c>
      <c r="P18" s="206">
        <v>0.36</v>
      </c>
      <c r="Q18" s="206">
        <v>1.39</v>
      </c>
      <c r="R18" s="206">
        <v>6.48</v>
      </c>
      <c r="S18" s="206">
        <v>3.93</v>
      </c>
      <c r="T18" s="206">
        <v>0.56000000000000005</v>
      </c>
      <c r="U18" s="206">
        <v>0.94</v>
      </c>
      <c r="V18" s="206">
        <v>3.66</v>
      </c>
      <c r="W18" s="206">
        <v>11.37</v>
      </c>
      <c r="X18" s="206">
        <v>35.700000000000003</v>
      </c>
      <c r="Y18" s="206">
        <v>0</v>
      </c>
      <c r="Z18" s="206">
        <v>46.25</v>
      </c>
      <c r="AA18" s="206">
        <v>20.02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4.78</v>
      </c>
      <c r="AH18" s="206">
        <v>0</v>
      </c>
      <c r="AI18" s="206">
        <v>34.700000000000003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16.14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4.72</v>
      </c>
      <c r="L19" s="206">
        <v>249.25</v>
      </c>
      <c r="M19" s="206">
        <v>1.22</v>
      </c>
      <c r="N19" s="206">
        <v>1.57</v>
      </c>
      <c r="O19" s="206">
        <v>0</v>
      </c>
      <c r="P19" s="206">
        <v>0.36</v>
      </c>
      <c r="Q19" s="206">
        <v>1.39</v>
      </c>
      <c r="R19" s="206">
        <v>6.48</v>
      </c>
      <c r="S19" s="206">
        <v>3.93</v>
      </c>
      <c r="T19" s="206">
        <v>0.56000000000000005</v>
      </c>
      <c r="U19" s="206">
        <v>0.89</v>
      </c>
      <c r="V19" s="206">
        <v>3.66</v>
      </c>
      <c r="W19" s="206">
        <v>11.37</v>
      </c>
      <c r="X19" s="206">
        <v>35.700000000000003</v>
      </c>
      <c r="Y19" s="206">
        <v>0</v>
      </c>
      <c r="Z19" s="206">
        <v>46.25</v>
      </c>
      <c r="AA19" s="206">
        <v>20.02</v>
      </c>
      <c r="AB19" s="206">
        <v>0</v>
      </c>
      <c r="AC19" s="206">
        <v>13.04</v>
      </c>
      <c r="AD19" s="206">
        <v>0</v>
      </c>
      <c r="AE19" s="206">
        <v>0</v>
      </c>
      <c r="AF19" s="206">
        <v>0</v>
      </c>
      <c r="AG19" s="206">
        <v>4.78</v>
      </c>
      <c r="AH19" s="206">
        <v>0</v>
      </c>
      <c r="AI19" s="206">
        <v>34.700000000000003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16.14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4.72</v>
      </c>
      <c r="L20" s="206">
        <v>249.25</v>
      </c>
      <c r="M20" s="206">
        <v>1.22</v>
      </c>
      <c r="N20" s="206">
        <v>1.57</v>
      </c>
      <c r="O20" s="206">
        <v>0</v>
      </c>
      <c r="P20" s="206">
        <v>0.36</v>
      </c>
      <c r="Q20" s="206">
        <v>1.39</v>
      </c>
      <c r="R20" s="206">
        <v>6.48</v>
      </c>
      <c r="S20" s="206">
        <v>3.93</v>
      </c>
      <c r="T20" s="206">
        <v>0.56000000000000005</v>
      </c>
      <c r="U20" s="206">
        <v>0.85</v>
      </c>
      <c r="V20" s="206">
        <v>3.66</v>
      </c>
      <c r="W20" s="206">
        <v>11.37</v>
      </c>
      <c r="X20" s="206">
        <v>35.700000000000003</v>
      </c>
      <c r="Y20" s="206">
        <v>0</v>
      </c>
      <c r="Z20" s="206">
        <v>46.25</v>
      </c>
      <c r="AA20" s="206">
        <v>20.02</v>
      </c>
      <c r="AB20" s="206">
        <v>0</v>
      </c>
      <c r="AC20" s="206">
        <v>13.04</v>
      </c>
      <c r="AD20" s="206">
        <v>0</v>
      </c>
      <c r="AE20" s="206">
        <v>0</v>
      </c>
      <c r="AF20" s="206">
        <v>0</v>
      </c>
      <c r="AG20" s="206">
        <v>4.78</v>
      </c>
      <c r="AH20" s="206">
        <v>0</v>
      </c>
      <c r="AI20" s="206">
        <v>34.700000000000003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16.14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4.7300000000000004</v>
      </c>
      <c r="L21" s="206">
        <v>249.25</v>
      </c>
      <c r="M21" s="206">
        <v>1.22</v>
      </c>
      <c r="N21" s="206">
        <v>1.57</v>
      </c>
      <c r="O21" s="206">
        <v>0</v>
      </c>
      <c r="P21" s="206">
        <v>0.36</v>
      </c>
      <c r="Q21" s="206">
        <v>1.39</v>
      </c>
      <c r="R21" s="206">
        <v>7.2</v>
      </c>
      <c r="S21" s="206">
        <v>3.93</v>
      </c>
      <c r="T21" s="206">
        <v>0.56000000000000005</v>
      </c>
      <c r="U21" s="206">
        <v>0.75</v>
      </c>
      <c r="V21" s="206">
        <v>3.66</v>
      </c>
      <c r="W21" s="206">
        <v>9.98</v>
      </c>
      <c r="X21" s="206">
        <v>35.700000000000003</v>
      </c>
      <c r="Y21" s="206">
        <v>0</v>
      </c>
      <c r="Z21" s="206">
        <v>46.25</v>
      </c>
      <c r="AA21" s="206">
        <v>20.02</v>
      </c>
      <c r="AB21" s="206">
        <v>0</v>
      </c>
      <c r="AC21" s="206">
        <v>13.04</v>
      </c>
      <c r="AD21" s="206">
        <v>0</v>
      </c>
      <c r="AE21" s="206">
        <v>0</v>
      </c>
      <c r="AF21" s="206">
        <v>0</v>
      </c>
      <c r="AG21" s="206">
        <v>4.78</v>
      </c>
      <c r="AH21" s="206">
        <v>0</v>
      </c>
      <c r="AI21" s="206">
        <v>34.700000000000003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16.14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4.7300000000000004</v>
      </c>
      <c r="L22" s="206">
        <v>249.25</v>
      </c>
      <c r="M22" s="206">
        <v>1.22</v>
      </c>
      <c r="N22" s="206">
        <v>1.57</v>
      </c>
      <c r="O22" s="206">
        <v>0</v>
      </c>
      <c r="P22" s="206">
        <v>0.36</v>
      </c>
      <c r="Q22" s="206">
        <v>1.39</v>
      </c>
      <c r="R22" s="206">
        <v>7.2</v>
      </c>
      <c r="S22" s="206">
        <v>3.93</v>
      </c>
      <c r="T22" s="206">
        <v>0.56000000000000005</v>
      </c>
      <c r="U22" s="206">
        <v>0.75</v>
      </c>
      <c r="V22" s="206">
        <v>3.66</v>
      </c>
      <c r="W22" s="206">
        <v>9.61</v>
      </c>
      <c r="X22" s="206">
        <v>35.700000000000003</v>
      </c>
      <c r="Y22" s="206">
        <v>0</v>
      </c>
      <c r="Z22" s="206">
        <v>46.25</v>
      </c>
      <c r="AA22" s="206">
        <v>20.02</v>
      </c>
      <c r="AB22" s="206">
        <v>0</v>
      </c>
      <c r="AC22" s="206">
        <v>13.04</v>
      </c>
      <c r="AD22" s="206">
        <v>0</v>
      </c>
      <c r="AE22" s="206">
        <v>0</v>
      </c>
      <c r="AF22" s="206">
        <v>0</v>
      </c>
      <c r="AG22" s="206">
        <v>4.78</v>
      </c>
      <c r="AH22" s="206">
        <v>0</v>
      </c>
      <c r="AI22" s="206">
        <v>34.700000000000003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16.14</v>
      </c>
      <c r="G23" s="206">
        <v>6.75</v>
      </c>
      <c r="H23" s="206">
        <v>0</v>
      </c>
      <c r="I23" s="206">
        <v>29.65</v>
      </c>
      <c r="J23" s="206">
        <v>0.34</v>
      </c>
      <c r="K23" s="206">
        <v>9.35</v>
      </c>
      <c r="L23" s="206">
        <v>247.21</v>
      </c>
      <c r="M23" s="206">
        <v>1.22</v>
      </c>
      <c r="N23" s="206">
        <v>1.57</v>
      </c>
      <c r="O23" s="206">
        <v>0</v>
      </c>
      <c r="P23" s="206">
        <v>0.36</v>
      </c>
      <c r="Q23" s="206">
        <v>1.41</v>
      </c>
      <c r="R23" s="206">
        <v>9.93</v>
      </c>
      <c r="S23" s="206">
        <v>6.08</v>
      </c>
      <c r="T23" s="206">
        <v>0.56000000000000005</v>
      </c>
      <c r="U23" s="206">
        <v>0.75</v>
      </c>
      <c r="V23" s="206">
        <v>3.66</v>
      </c>
      <c r="W23" s="206">
        <v>9.61</v>
      </c>
      <c r="X23" s="206">
        <v>35.700000000000003</v>
      </c>
      <c r="Y23" s="206">
        <v>0</v>
      </c>
      <c r="Z23" s="206">
        <v>48.88</v>
      </c>
      <c r="AA23" s="206">
        <v>20.02</v>
      </c>
      <c r="AB23" s="206">
        <v>0</v>
      </c>
      <c r="AC23" s="206">
        <v>13.04</v>
      </c>
      <c r="AD23" s="206">
        <v>0</v>
      </c>
      <c r="AE23" s="206">
        <v>0</v>
      </c>
      <c r="AF23" s="206">
        <v>0</v>
      </c>
      <c r="AG23" s="206">
        <v>4.78</v>
      </c>
      <c r="AH23" s="206">
        <v>0</v>
      </c>
      <c r="AI23" s="206">
        <v>34.700000000000003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16.14</v>
      </c>
      <c r="G24" s="206">
        <v>6.75</v>
      </c>
      <c r="H24" s="206">
        <v>0</v>
      </c>
      <c r="I24" s="206">
        <v>29.65</v>
      </c>
      <c r="J24" s="206">
        <v>0.34</v>
      </c>
      <c r="K24" s="206">
        <v>0.41</v>
      </c>
      <c r="L24" s="206">
        <v>247.21</v>
      </c>
      <c r="M24" s="206">
        <v>1.22</v>
      </c>
      <c r="N24" s="206">
        <v>1.57</v>
      </c>
      <c r="O24" s="206">
        <v>0</v>
      </c>
      <c r="P24" s="206">
        <v>0.36</v>
      </c>
      <c r="Q24" s="206">
        <v>0</v>
      </c>
      <c r="R24" s="206">
        <v>1.54</v>
      </c>
      <c r="S24" s="206">
        <v>0.77</v>
      </c>
      <c r="T24" s="206">
        <v>0.56000000000000005</v>
      </c>
      <c r="U24" s="206">
        <v>0.75</v>
      </c>
      <c r="V24" s="206">
        <v>0.24</v>
      </c>
      <c r="W24" s="206">
        <v>0</v>
      </c>
      <c r="X24" s="206">
        <v>5</v>
      </c>
      <c r="Y24" s="206">
        <v>0</v>
      </c>
      <c r="Z24" s="206">
        <v>11.8</v>
      </c>
      <c r="AA24" s="206">
        <v>1.22</v>
      </c>
      <c r="AB24" s="206">
        <v>0</v>
      </c>
      <c r="AC24" s="206">
        <v>13.04</v>
      </c>
      <c r="AD24" s="206">
        <v>0</v>
      </c>
      <c r="AE24" s="206">
        <v>0</v>
      </c>
      <c r="AF24" s="206">
        <v>0</v>
      </c>
      <c r="AG24" s="206">
        <v>4.78</v>
      </c>
      <c r="AH24" s="206">
        <v>0</v>
      </c>
      <c r="AI24" s="206">
        <v>34.700000000000003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16.14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0.41</v>
      </c>
      <c r="L25" s="206">
        <v>249.25</v>
      </c>
      <c r="M25" s="206">
        <v>1.22</v>
      </c>
      <c r="N25" s="206">
        <v>1.57</v>
      </c>
      <c r="O25" s="206">
        <v>0</v>
      </c>
      <c r="P25" s="206">
        <v>0.36</v>
      </c>
      <c r="Q25" s="206">
        <v>0.09</v>
      </c>
      <c r="R25" s="206">
        <v>2.2999999999999998</v>
      </c>
      <c r="S25" s="206">
        <v>0.78</v>
      </c>
      <c r="T25" s="206">
        <v>0.56000000000000005</v>
      </c>
      <c r="U25" s="206">
        <v>0.75</v>
      </c>
      <c r="V25" s="206">
        <v>1.01</v>
      </c>
      <c r="W25" s="206">
        <v>0</v>
      </c>
      <c r="X25" s="206">
        <v>1.99</v>
      </c>
      <c r="Y25" s="206">
        <v>0</v>
      </c>
      <c r="Z25" s="206">
        <v>3.29</v>
      </c>
      <c r="AA25" s="206">
        <v>1.21</v>
      </c>
      <c r="AB25" s="206">
        <v>0</v>
      </c>
      <c r="AC25" s="206">
        <v>13.04</v>
      </c>
      <c r="AD25" s="206">
        <v>0</v>
      </c>
      <c r="AE25" s="206">
        <v>0</v>
      </c>
      <c r="AF25" s="206">
        <v>0</v>
      </c>
      <c r="AG25" s="206">
        <v>4.78</v>
      </c>
      <c r="AH25" s="206">
        <v>0</v>
      </c>
      <c r="AI25" s="206">
        <v>34.700000000000003</v>
      </c>
      <c r="AJ25" s="206">
        <v>0</v>
      </c>
      <c r="AK25" s="206">
        <v>12.33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16.14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0.61</v>
      </c>
      <c r="L26" s="206">
        <v>249.25</v>
      </c>
      <c r="M26" s="206">
        <v>1.22</v>
      </c>
      <c r="N26" s="206">
        <v>1.57</v>
      </c>
      <c r="O26" s="206">
        <v>0</v>
      </c>
      <c r="P26" s="206">
        <v>0.36</v>
      </c>
      <c r="Q26" s="206">
        <v>0.09</v>
      </c>
      <c r="R26" s="206">
        <v>0.56000000000000005</v>
      </c>
      <c r="S26" s="206">
        <v>0.35</v>
      </c>
      <c r="T26" s="206">
        <v>0.56000000000000005</v>
      </c>
      <c r="U26" s="206">
        <v>0.75</v>
      </c>
      <c r="V26" s="206">
        <v>0.25</v>
      </c>
      <c r="W26" s="206">
        <v>0</v>
      </c>
      <c r="X26" s="206">
        <v>1.99</v>
      </c>
      <c r="Y26" s="206">
        <v>0</v>
      </c>
      <c r="Z26" s="206">
        <v>3.29</v>
      </c>
      <c r="AA26" s="206">
        <v>1.21</v>
      </c>
      <c r="AB26" s="206">
        <v>0</v>
      </c>
      <c r="AC26" s="206">
        <v>13.04</v>
      </c>
      <c r="AD26" s="206">
        <v>0</v>
      </c>
      <c r="AE26" s="206">
        <v>0</v>
      </c>
      <c r="AF26" s="206">
        <v>0</v>
      </c>
      <c r="AG26" s="206">
        <v>4.78</v>
      </c>
      <c r="AH26" s="206">
        <v>0</v>
      </c>
      <c r="AI26" s="206">
        <v>34.700000000000003</v>
      </c>
      <c r="AJ26" s="206">
        <v>0</v>
      </c>
      <c r="AK26" s="206">
        <v>12.33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0.41</v>
      </c>
      <c r="L27" s="206">
        <v>246.92</v>
      </c>
      <c r="M27" s="206">
        <v>1.22</v>
      </c>
      <c r="N27" s="206">
        <v>1.57</v>
      </c>
      <c r="O27" s="206">
        <v>0</v>
      </c>
      <c r="P27" s="206">
        <v>0.36</v>
      </c>
      <c r="Q27" s="206">
        <v>0.09</v>
      </c>
      <c r="R27" s="206">
        <v>0.56000000000000005</v>
      </c>
      <c r="S27" s="206">
        <v>0.35</v>
      </c>
      <c r="T27" s="206">
        <v>0.56000000000000005</v>
      </c>
      <c r="U27" s="206">
        <v>0.75</v>
      </c>
      <c r="V27" s="206">
        <v>0.25</v>
      </c>
      <c r="W27" s="206">
        <v>0.55000000000000004</v>
      </c>
      <c r="X27" s="206">
        <v>2.79</v>
      </c>
      <c r="Y27" s="206">
        <v>0</v>
      </c>
      <c r="Z27" s="206">
        <v>3.29</v>
      </c>
      <c r="AA27" s="206">
        <v>1.21</v>
      </c>
      <c r="AB27" s="206">
        <v>0</v>
      </c>
      <c r="AC27" s="206">
        <v>13.04</v>
      </c>
      <c r="AD27" s="206">
        <v>0</v>
      </c>
      <c r="AE27" s="206">
        <v>0</v>
      </c>
      <c r="AF27" s="206">
        <v>0</v>
      </c>
      <c r="AG27" s="206">
        <v>25.73</v>
      </c>
      <c r="AH27" s="206">
        <v>0</v>
      </c>
      <c r="AI27" s="206">
        <v>34.700000000000003</v>
      </c>
      <c r="AJ27" s="206">
        <v>0</v>
      </c>
      <c r="AK27" s="206">
        <v>14.69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0.41</v>
      </c>
      <c r="L28" s="206">
        <v>201.64</v>
      </c>
      <c r="M28" s="206">
        <v>1.22</v>
      </c>
      <c r="N28" s="206">
        <v>1.57</v>
      </c>
      <c r="O28" s="206">
        <v>0</v>
      </c>
      <c r="P28" s="206">
        <v>0.36</v>
      </c>
      <c r="Q28" s="206">
        <v>0.09</v>
      </c>
      <c r="R28" s="206">
        <v>0.56000000000000005</v>
      </c>
      <c r="S28" s="206">
        <v>0.35</v>
      </c>
      <c r="T28" s="206">
        <v>0.56000000000000005</v>
      </c>
      <c r="U28" s="206">
        <v>0.75</v>
      </c>
      <c r="V28" s="206">
        <v>0.25</v>
      </c>
      <c r="W28" s="206">
        <v>0.55000000000000004</v>
      </c>
      <c r="X28" s="206">
        <v>1.99</v>
      </c>
      <c r="Y28" s="206">
        <v>0</v>
      </c>
      <c r="Z28" s="206">
        <v>3.29</v>
      </c>
      <c r="AA28" s="206">
        <v>1.21</v>
      </c>
      <c r="AB28" s="206">
        <v>0</v>
      </c>
      <c r="AC28" s="206">
        <v>13.04</v>
      </c>
      <c r="AD28" s="206">
        <v>0</v>
      </c>
      <c r="AE28" s="206">
        <v>0</v>
      </c>
      <c r="AF28" s="206">
        <v>0</v>
      </c>
      <c r="AG28" s="206">
        <v>25.73</v>
      </c>
      <c r="AH28" s="206">
        <v>0</v>
      </c>
      <c r="AI28" s="206">
        <v>34.700000000000003</v>
      </c>
      <c r="AJ28" s="206">
        <v>0</v>
      </c>
      <c r="AK28" s="206">
        <v>14.69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16.14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0.41</v>
      </c>
      <c r="L29" s="206">
        <v>105.93</v>
      </c>
      <c r="M29" s="206">
        <v>1.22</v>
      </c>
      <c r="N29" s="206">
        <v>1.57</v>
      </c>
      <c r="O29" s="206">
        <v>0</v>
      </c>
      <c r="P29" s="206">
        <v>0.36</v>
      </c>
      <c r="Q29" s="206">
        <v>0.09</v>
      </c>
      <c r="R29" s="206">
        <v>0.56000000000000005</v>
      </c>
      <c r="S29" s="206">
        <v>0.35</v>
      </c>
      <c r="T29" s="206">
        <v>0.56000000000000005</v>
      </c>
      <c r="U29" s="206">
        <v>0.74</v>
      </c>
      <c r="V29" s="206">
        <v>0.25</v>
      </c>
      <c r="W29" s="206">
        <v>0.55000000000000004</v>
      </c>
      <c r="X29" s="206">
        <v>1.99</v>
      </c>
      <c r="Y29" s="206">
        <v>0</v>
      </c>
      <c r="Z29" s="206">
        <v>3.29</v>
      </c>
      <c r="AA29" s="206">
        <v>1.21</v>
      </c>
      <c r="AB29" s="206">
        <v>0</v>
      </c>
      <c r="AC29" s="206">
        <v>13.04</v>
      </c>
      <c r="AD29" s="206">
        <v>0</v>
      </c>
      <c r="AE29" s="206">
        <v>0</v>
      </c>
      <c r="AF29" s="206">
        <v>0</v>
      </c>
      <c r="AG29" s="206">
        <v>25.73</v>
      </c>
      <c r="AH29" s="206">
        <v>0</v>
      </c>
      <c r="AI29" s="206">
        <v>34.700000000000003</v>
      </c>
      <c r="AJ29" s="206">
        <v>0</v>
      </c>
      <c r="AK29" s="206">
        <v>14.69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16.14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0.41</v>
      </c>
      <c r="L30" s="206">
        <v>24.3</v>
      </c>
      <c r="M30" s="206">
        <v>1.22</v>
      </c>
      <c r="N30" s="206">
        <v>1.57</v>
      </c>
      <c r="O30" s="206">
        <v>0</v>
      </c>
      <c r="P30" s="206">
        <v>0.36</v>
      </c>
      <c r="Q30" s="206">
        <v>0.09</v>
      </c>
      <c r="R30" s="206">
        <v>0.56000000000000005</v>
      </c>
      <c r="S30" s="206">
        <v>0.35</v>
      </c>
      <c r="T30" s="206">
        <v>0.56000000000000005</v>
      </c>
      <c r="U30" s="206">
        <v>0.74</v>
      </c>
      <c r="V30" s="206">
        <v>0.25</v>
      </c>
      <c r="W30" s="206">
        <v>0.55000000000000004</v>
      </c>
      <c r="X30" s="206">
        <v>1.99</v>
      </c>
      <c r="Y30" s="206">
        <v>0</v>
      </c>
      <c r="Z30" s="206">
        <v>3.29</v>
      </c>
      <c r="AA30" s="206">
        <v>1.21</v>
      </c>
      <c r="AB30" s="206">
        <v>0</v>
      </c>
      <c r="AC30" s="206">
        <v>13.04</v>
      </c>
      <c r="AD30" s="206">
        <v>0</v>
      </c>
      <c r="AE30" s="206">
        <v>0</v>
      </c>
      <c r="AF30" s="206">
        <v>0</v>
      </c>
      <c r="AG30" s="206">
        <v>25.73</v>
      </c>
      <c r="AH30" s="206">
        <v>0</v>
      </c>
      <c r="AI30" s="206">
        <v>34.700000000000003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0.41</v>
      </c>
      <c r="L31" s="206">
        <v>24.3</v>
      </c>
      <c r="M31" s="206">
        <v>1.22</v>
      </c>
      <c r="N31" s="206">
        <v>1.57</v>
      </c>
      <c r="O31" s="206">
        <v>0</v>
      </c>
      <c r="P31" s="206">
        <v>0.36</v>
      </c>
      <c r="Q31" s="206">
        <v>0.09</v>
      </c>
      <c r="R31" s="206">
        <v>0.56000000000000005</v>
      </c>
      <c r="S31" s="206">
        <v>0.35</v>
      </c>
      <c r="T31" s="206">
        <v>0.56000000000000005</v>
      </c>
      <c r="U31" s="206">
        <v>0.74</v>
      </c>
      <c r="V31" s="206">
        <v>0.25</v>
      </c>
      <c r="W31" s="206">
        <v>0.56999999999999995</v>
      </c>
      <c r="X31" s="206">
        <v>1.99</v>
      </c>
      <c r="Y31" s="206">
        <v>0</v>
      </c>
      <c r="Z31" s="206">
        <v>3.29</v>
      </c>
      <c r="AA31" s="206">
        <v>1.21</v>
      </c>
      <c r="AB31" s="206">
        <v>0</v>
      </c>
      <c r="AC31" s="206">
        <v>13.04</v>
      </c>
      <c r="AD31" s="206">
        <v>0</v>
      </c>
      <c r="AE31" s="206">
        <v>0</v>
      </c>
      <c r="AF31" s="206">
        <v>0</v>
      </c>
      <c r="AG31" s="206">
        <v>25.73</v>
      </c>
      <c r="AH31" s="206">
        <v>0</v>
      </c>
      <c r="AI31" s="206">
        <v>34.700000000000003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0.41</v>
      </c>
      <c r="L32" s="206">
        <v>24.3</v>
      </c>
      <c r="M32" s="206">
        <v>1.22</v>
      </c>
      <c r="N32" s="206">
        <v>1.57</v>
      </c>
      <c r="O32" s="206">
        <v>0</v>
      </c>
      <c r="P32" s="206">
        <v>0.36</v>
      </c>
      <c r="Q32" s="206">
        <v>0.09</v>
      </c>
      <c r="R32" s="206">
        <v>0.56000000000000005</v>
      </c>
      <c r="S32" s="206">
        <v>0.35</v>
      </c>
      <c r="T32" s="206">
        <v>0.56000000000000005</v>
      </c>
      <c r="U32" s="206">
        <v>0.74</v>
      </c>
      <c r="V32" s="206">
        <v>0.25</v>
      </c>
      <c r="W32" s="206">
        <v>0.56999999999999995</v>
      </c>
      <c r="X32" s="206">
        <v>1.99</v>
      </c>
      <c r="Y32" s="206">
        <v>0</v>
      </c>
      <c r="Z32" s="206">
        <v>3.29</v>
      </c>
      <c r="AA32" s="206">
        <v>1.21</v>
      </c>
      <c r="AB32" s="206">
        <v>0</v>
      </c>
      <c r="AC32" s="206">
        <v>13.18</v>
      </c>
      <c r="AD32" s="206">
        <v>0</v>
      </c>
      <c r="AE32" s="206">
        <v>0</v>
      </c>
      <c r="AF32" s="206">
        <v>0</v>
      </c>
      <c r="AG32" s="206">
        <v>25.73</v>
      </c>
      <c r="AH32" s="206">
        <v>0</v>
      </c>
      <c r="AI32" s="206">
        <v>34.700000000000003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0.41</v>
      </c>
      <c r="L33" s="206">
        <v>24.3</v>
      </c>
      <c r="M33" s="206">
        <v>1.22</v>
      </c>
      <c r="N33" s="206">
        <v>1.57</v>
      </c>
      <c r="O33" s="206">
        <v>0</v>
      </c>
      <c r="P33" s="206">
        <v>0.36</v>
      </c>
      <c r="Q33" s="206">
        <v>0.09</v>
      </c>
      <c r="R33" s="206">
        <v>0.56000000000000005</v>
      </c>
      <c r="S33" s="206">
        <v>0.35</v>
      </c>
      <c r="T33" s="206">
        <v>0.56000000000000005</v>
      </c>
      <c r="U33" s="206">
        <v>0.74</v>
      </c>
      <c r="V33" s="206">
        <v>0.25</v>
      </c>
      <c r="W33" s="206">
        <v>0.56999999999999995</v>
      </c>
      <c r="X33" s="206">
        <v>1.99</v>
      </c>
      <c r="Y33" s="206">
        <v>0</v>
      </c>
      <c r="Z33" s="206">
        <v>3.29</v>
      </c>
      <c r="AA33" s="206">
        <v>1.21</v>
      </c>
      <c r="AB33" s="206">
        <v>0</v>
      </c>
      <c r="AC33" s="206">
        <v>13.18</v>
      </c>
      <c r="AD33" s="206">
        <v>0</v>
      </c>
      <c r="AE33" s="206">
        <v>0</v>
      </c>
      <c r="AF33" s="206">
        <v>0</v>
      </c>
      <c r="AG33" s="206">
        <v>25.73</v>
      </c>
      <c r="AH33" s="206">
        <v>0</v>
      </c>
      <c r="AI33" s="206">
        <v>34.700000000000003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0.41</v>
      </c>
      <c r="L34" s="206">
        <v>24.3</v>
      </c>
      <c r="M34" s="206">
        <v>1.22</v>
      </c>
      <c r="N34" s="206">
        <v>1.57</v>
      </c>
      <c r="O34" s="206">
        <v>0</v>
      </c>
      <c r="P34" s="206">
        <v>0.36</v>
      </c>
      <c r="Q34" s="206">
        <v>0.09</v>
      </c>
      <c r="R34" s="206">
        <v>0.56000000000000005</v>
      </c>
      <c r="S34" s="206">
        <v>0.35</v>
      </c>
      <c r="T34" s="206">
        <v>0.56000000000000005</v>
      </c>
      <c r="U34" s="206">
        <v>0.74</v>
      </c>
      <c r="V34" s="206">
        <v>0.25</v>
      </c>
      <c r="W34" s="206">
        <v>0.56999999999999995</v>
      </c>
      <c r="X34" s="206">
        <v>1.99</v>
      </c>
      <c r="Y34" s="206">
        <v>0</v>
      </c>
      <c r="Z34" s="206">
        <v>3.29</v>
      </c>
      <c r="AA34" s="206">
        <v>1.21</v>
      </c>
      <c r="AB34" s="206">
        <v>0</v>
      </c>
      <c r="AC34" s="206">
        <v>13.18</v>
      </c>
      <c r="AD34" s="206">
        <v>0</v>
      </c>
      <c r="AE34" s="206">
        <v>0</v>
      </c>
      <c r="AF34" s="206">
        <v>0</v>
      </c>
      <c r="AG34" s="206">
        <v>25.73</v>
      </c>
      <c r="AH34" s="206">
        <v>0</v>
      </c>
      <c r="AI34" s="206">
        <v>34.700000000000003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0</v>
      </c>
      <c r="H35" s="206">
        <v>0</v>
      </c>
      <c r="I35" s="206">
        <v>29.31</v>
      </c>
      <c r="J35" s="206">
        <v>0.34</v>
      </c>
      <c r="K35" s="206">
        <v>0.41</v>
      </c>
      <c r="L35" s="206">
        <v>24.3</v>
      </c>
      <c r="M35" s="206">
        <v>1.22</v>
      </c>
      <c r="N35" s="206">
        <v>1.57</v>
      </c>
      <c r="O35" s="206">
        <v>0</v>
      </c>
      <c r="P35" s="206">
        <v>0.36</v>
      </c>
      <c r="Q35" s="206">
        <v>0.09</v>
      </c>
      <c r="R35" s="206">
        <v>0.56000000000000005</v>
      </c>
      <c r="S35" s="206">
        <v>0.35</v>
      </c>
      <c r="T35" s="206">
        <v>0.56000000000000005</v>
      </c>
      <c r="U35" s="206">
        <v>0.74</v>
      </c>
      <c r="V35" s="206">
        <v>0.25</v>
      </c>
      <c r="W35" s="206">
        <v>0.56999999999999995</v>
      </c>
      <c r="X35" s="206">
        <v>1.99</v>
      </c>
      <c r="Y35" s="206">
        <v>0</v>
      </c>
      <c r="Z35" s="206">
        <v>3.29</v>
      </c>
      <c r="AA35" s="206">
        <v>1.21</v>
      </c>
      <c r="AB35" s="206">
        <v>0</v>
      </c>
      <c r="AC35" s="206">
        <v>13.18</v>
      </c>
      <c r="AD35" s="206">
        <v>0</v>
      </c>
      <c r="AE35" s="206">
        <v>0</v>
      </c>
      <c r="AF35" s="206">
        <v>0</v>
      </c>
      <c r="AG35" s="206">
        <v>25.73</v>
      </c>
      <c r="AH35" s="206">
        <v>0</v>
      </c>
      <c r="AI35" s="206">
        <v>34.700000000000003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0</v>
      </c>
      <c r="H36" s="206">
        <v>0</v>
      </c>
      <c r="I36" s="206">
        <v>29.31</v>
      </c>
      <c r="J36" s="206">
        <v>0.34</v>
      </c>
      <c r="K36" s="206">
        <v>0.41</v>
      </c>
      <c r="L36" s="206">
        <v>24.3</v>
      </c>
      <c r="M36" s="206">
        <v>1.22</v>
      </c>
      <c r="N36" s="206">
        <v>1.57</v>
      </c>
      <c r="O36" s="206">
        <v>0</v>
      </c>
      <c r="P36" s="206">
        <v>0.36</v>
      </c>
      <c r="Q36" s="206">
        <v>0.09</v>
      </c>
      <c r="R36" s="206">
        <v>0.56000000000000005</v>
      </c>
      <c r="S36" s="206">
        <v>0.35</v>
      </c>
      <c r="T36" s="206">
        <v>0.56000000000000005</v>
      </c>
      <c r="U36" s="206">
        <v>0.74</v>
      </c>
      <c r="V36" s="206">
        <v>0.25</v>
      </c>
      <c r="W36" s="206">
        <v>0.56999999999999995</v>
      </c>
      <c r="X36" s="206">
        <v>1.99</v>
      </c>
      <c r="Y36" s="206">
        <v>0</v>
      </c>
      <c r="Z36" s="206">
        <v>3.29</v>
      </c>
      <c r="AA36" s="206">
        <v>1.21</v>
      </c>
      <c r="AB36" s="206">
        <v>0</v>
      </c>
      <c r="AC36" s="206">
        <v>13.18</v>
      </c>
      <c r="AD36" s="206">
        <v>0</v>
      </c>
      <c r="AE36" s="206">
        <v>0</v>
      </c>
      <c r="AF36" s="206">
        <v>0</v>
      </c>
      <c r="AG36" s="206">
        <v>25.73</v>
      </c>
      <c r="AH36" s="206">
        <v>0</v>
      </c>
      <c r="AI36" s="206">
        <v>34.700000000000003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0</v>
      </c>
      <c r="H37" s="206">
        <v>0</v>
      </c>
      <c r="I37" s="206">
        <v>29.31</v>
      </c>
      <c r="J37" s="206">
        <v>0.34</v>
      </c>
      <c r="K37" s="206">
        <v>0.41</v>
      </c>
      <c r="L37" s="206">
        <v>24.3</v>
      </c>
      <c r="M37" s="206">
        <v>1.22</v>
      </c>
      <c r="N37" s="206">
        <v>1.57</v>
      </c>
      <c r="O37" s="206">
        <v>0</v>
      </c>
      <c r="P37" s="206">
        <v>0.36</v>
      </c>
      <c r="Q37" s="206">
        <v>0.09</v>
      </c>
      <c r="R37" s="206">
        <v>0.56000000000000005</v>
      </c>
      <c r="S37" s="206">
        <v>0.35</v>
      </c>
      <c r="T37" s="206">
        <v>0.56000000000000005</v>
      </c>
      <c r="U37" s="206">
        <v>0.74</v>
      </c>
      <c r="V37" s="206">
        <v>0.25</v>
      </c>
      <c r="W37" s="206">
        <v>0.56999999999999995</v>
      </c>
      <c r="X37" s="206">
        <v>1.99</v>
      </c>
      <c r="Y37" s="206">
        <v>0</v>
      </c>
      <c r="Z37" s="206">
        <v>3.29</v>
      </c>
      <c r="AA37" s="206">
        <v>1.21</v>
      </c>
      <c r="AB37" s="206">
        <v>0</v>
      </c>
      <c r="AC37" s="206">
        <v>13.18</v>
      </c>
      <c r="AD37" s="206">
        <v>0</v>
      </c>
      <c r="AE37" s="206">
        <v>0</v>
      </c>
      <c r="AF37" s="206">
        <v>0</v>
      </c>
      <c r="AG37" s="206">
        <v>6.7</v>
      </c>
      <c r="AH37" s="206">
        <v>0</v>
      </c>
      <c r="AI37" s="206">
        <v>34.700000000000003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0</v>
      </c>
      <c r="H38" s="206">
        <v>0</v>
      </c>
      <c r="I38" s="206">
        <v>29.31</v>
      </c>
      <c r="J38" s="206">
        <v>0.34</v>
      </c>
      <c r="K38" s="206">
        <v>0.41</v>
      </c>
      <c r="L38" s="206">
        <v>24.3</v>
      </c>
      <c r="M38" s="206">
        <v>1.22</v>
      </c>
      <c r="N38" s="206">
        <v>1.57</v>
      </c>
      <c r="O38" s="206">
        <v>0</v>
      </c>
      <c r="P38" s="206">
        <v>0.36</v>
      </c>
      <c r="Q38" s="206">
        <v>0.09</v>
      </c>
      <c r="R38" s="206">
        <v>0.56000000000000005</v>
      </c>
      <c r="S38" s="206">
        <v>0.35</v>
      </c>
      <c r="T38" s="206">
        <v>0.56000000000000005</v>
      </c>
      <c r="U38" s="206">
        <v>0.74</v>
      </c>
      <c r="V38" s="206">
        <v>0.25</v>
      </c>
      <c r="W38" s="206">
        <v>0.56999999999999995</v>
      </c>
      <c r="X38" s="206">
        <v>1.99</v>
      </c>
      <c r="Y38" s="206">
        <v>0</v>
      </c>
      <c r="Z38" s="206">
        <v>3.29</v>
      </c>
      <c r="AA38" s="206">
        <v>1.21</v>
      </c>
      <c r="AB38" s="206">
        <v>0</v>
      </c>
      <c r="AC38" s="206">
        <v>13.18</v>
      </c>
      <c r="AD38" s="206">
        <v>0</v>
      </c>
      <c r="AE38" s="206">
        <v>0</v>
      </c>
      <c r="AF38" s="206">
        <v>0</v>
      </c>
      <c r="AG38" s="206">
        <v>6.7</v>
      </c>
      <c r="AH38" s="206">
        <v>0</v>
      </c>
      <c r="AI38" s="206">
        <v>34.700000000000003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0</v>
      </c>
      <c r="H39" s="206">
        <v>0</v>
      </c>
      <c r="I39" s="206">
        <v>29.31</v>
      </c>
      <c r="J39" s="206">
        <v>0.34</v>
      </c>
      <c r="K39" s="206">
        <v>0.41</v>
      </c>
      <c r="L39" s="206">
        <v>24.3</v>
      </c>
      <c r="M39" s="206">
        <v>1.22</v>
      </c>
      <c r="N39" s="206">
        <v>1.57</v>
      </c>
      <c r="O39" s="206">
        <v>0</v>
      </c>
      <c r="P39" s="206">
        <v>0.36</v>
      </c>
      <c r="Q39" s="206">
        <v>0.09</v>
      </c>
      <c r="R39" s="206">
        <v>0.56000000000000005</v>
      </c>
      <c r="S39" s="206">
        <v>0.35</v>
      </c>
      <c r="T39" s="206">
        <v>0.56000000000000005</v>
      </c>
      <c r="U39" s="206">
        <v>0.74</v>
      </c>
      <c r="V39" s="206">
        <v>0.25</v>
      </c>
      <c r="W39" s="206">
        <v>0.56999999999999995</v>
      </c>
      <c r="X39" s="206">
        <v>1.99</v>
      </c>
      <c r="Y39" s="206">
        <v>0</v>
      </c>
      <c r="Z39" s="206">
        <v>3.29</v>
      </c>
      <c r="AA39" s="206">
        <v>1.21</v>
      </c>
      <c r="AB39" s="206">
        <v>0</v>
      </c>
      <c r="AC39" s="206">
        <v>13.18</v>
      </c>
      <c r="AD39" s="206">
        <v>0</v>
      </c>
      <c r="AE39" s="206">
        <v>0</v>
      </c>
      <c r="AF39" s="206">
        <v>0</v>
      </c>
      <c r="AG39" s="206">
        <v>6.7</v>
      </c>
      <c r="AH39" s="206">
        <v>0</v>
      </c>
      <c r="AI39" s="206">
        <v>34.700000000000003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0</v>
      </c>
      <c r="H40" s="206">
        <v>0</v>
      </c>
      <c r="I40" s="206">
        <v>29.31</v>
      </c>
      <c r="J40" s="206">
        <v>0.34</v>
      </c>
      <c r="K40" s="206">
        <v>0.41</v>
      </c>
      <c r="L40" s="206">
        <v>24.3</v>
      </c>
      <c r="M40" s="206">
        <v>1.22</v>
      </c>
      <c r="N40" s="206">
        <v>1.57</v>
      </c>
      <c r="O40" s="206">
        <v>0</v>
      </c>
      <c r="P40" s="206">
        <v>0.36</v>
      </c>
      <c r="Q40" s="206">
        <v>0.09</v>
      </c>
      <c r="R40" s="206">
        <v>0.56000000000000005</v>
      </c>
      <c r="S40" s="206">
        <v>0.35</v>
      </c>
      <c r="T40" s="206">
        <v>0.56000000000000005</v>
      </c>
      <c r="U40" s="206">
        <v>0.74</v>
      </c>
      <c r="V40" s="206">
        <v>0.25</v>
      </c>
      <c r="W40" s="206">
        <v>0.56999999999999995</v>
      </c>
      <c r="X40" s="206">
        <v>1.99</v>
      </c>
      <c r="Y40" s="206">
        <v>0</v>
      </c>
      <c r="Z40" s="206">
        <v>3.29</v>
      </c>
      <c r="AA40" s="206">
        <v>1.21</v>
      </c>
      <c r="AB40" s="206">
        <v>0</v>
      </c>
      <c r="AC40" s="206">
        <v>13.18</v>
      </c>
      <c r="AD40" s="206">
        <v>0</v>
      </c>
      <c r="AE40" s="206">
        <v>0</v>
      </c>
      <c r="AF40" s="206">
        <v>0</v>
      </c>
      <c r="AG40" s="206">
        <v>6.7</v>
      </c>
      <c r="AH40" s="206">
        <v>0</v>
      </c>
      <c r="AI40" s="206">
        <v>34.700000000000003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0</v>
      </c>
      <c r="H41" s="206">
        <v>0</v>
      </c>
      <c r="I41" s="206">
        <v>29.31</v>
      </c>
      <c r="J41" s="206">
        <v>0.34</v>
      </c>
      <c r="K41" s="206">
        <v>0.41</v>
      </c>
      <c r="L41" s="206">
        <v>24.3</v>
      </c>
      <c r="M41" s="206">
        <v>1.22</v>
      </c>
      <c r="N41" s="206">
        <v>1.57</v>
      </c>
      <c r="O41" s="206">
        <v>0</v>
      </c>
      <c r="P41" s="206">
        <v>0.36</v>
      </c>
      <c r="Q41" s="206">
        <v>0.12</v>
      </c>
      <c r="R41" s="206">
        <v>0.56000000000000005</v>
      </c>
      <c r="S41" s="206">
        <v>0.35</v>
      </c>
      <c r="T41" s="206">
        <v>0.56000000000000005</v>
      </c>
      <c r="U41" s="206">
        <v>0.74</v>
      </c>
      <c r="V41" s="206">
        <v>0.25</v>
      </c>
      <c r="W41" s="206">
        <v>0.56999999999999995</v>
      </c>
      <c r="X41" s="206">
        <v>1.99</v>
      </c>
      <c r="Y41" s="206">
        <v>0</v>
      </c>
      <c r="Z41" s="206">
        <v>3.29</v>
      </c>
      <c r="AA41" s="206">
        <v>1.21</v>
      </c>
      <c r="AB41" s="206">
        <v>0</v>
      </c>
      <c r="AC41" s="206">
        <v>13.18</v>
      </c>
      <c r="AD41" s="206">
        <v>0</v>
      </c>
      <c r="AE41" s="206">
        <v>0</v>
      </c>
      <c r="AF41" s="206">
        <v>0</v>
      </c>
      <c r="AG41" s="206">
        <v>6.7</v>
      </c>
      <c r="AH41" s="206">
        <v>0</v>
      </c>
      <c r="AI41" s="206">
        <v>34.700000000000003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0</v>
      </c>
      <c r="H42" s="206">
        <v>0</v>
      </c>
      <c r="I42" s="206">
        <v>29.31</v>
      </c>
      <c r="J42" s="206">
        <v>0.34</v>
      </c>
      <c r="K42" s="206">
        <v>0.41</v>
      </c>
      <c r="L42" s="206">
        <v>24.3</v>
      </c>
      <c r="M42" s="206">
        <v>1.22</v>
      </c>
      <c r="N42" s="206">
        <v>1.57</v>
      </c>
      <c r="O42" s="206">
        <v>0</v>
      </c>
      <c r="P42" s="206">
        <v>0.36</v>
      </c>
      <c r="Q42" s="206">
        <v>0.12</v>
      </c>
      <c r="R42" s="206">
        <v>0.56000000000000005</v>
      </c>
      <c r="S42" s="206">
        <v>0.35</v>
      </c>
      <c r="T42" s="206">
        <v>0.56000000000000005</v>
      </c>
      <c r="U42" s="206">
        <v>0.74</v>
      </c>
      <c r="V42" s="206">
        <v>0.25</v>
      </c>
      <c r="W42" s="206">
        <v>0.56999999999999995</v>
      </c>
      <c r="X42" s="206">
        <v>1.99</v>
      </c>
      <c r="Y42" s="206">
        <v>0</v>
      </c>
      <c r="Z42" s="206">
        <v>3.29</v>
      </c>
      <c r="AA42" s="206">
        <v>1.21</v>
      </c>
      <c r="AB42" s="206">
        <v>0</v>
      </c>
      <c r="AC42" s="206">
        <v>13.18</v>
      </c>
      <c r="AD42" s="206">
        <v>0</v>
      </c>
      <c r="AE42" s="206">
        <v>0</v>
      </c>
      <c r="AF42" s="206">
        <v>0</v>
      </c>
      <c r="AG42" s="206">
        <v>6.7</v>
      </c>
      <c r="AH42" s="206">
        <v>0</v>
      </c>
      <c r="AI42" s="206">
        <v>34.700000000000003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0</v>
      </c>
      <c r="H43" s="206">
        <v>0</v>
      </c>
      <c r="I43" s="206">
        <v>29.31</v>
      </c>
      <c r="J43" s="206">
        <v>0.34</v>
      </c>
      <c r="K43" s="206">
        <v>0.41</v>
      </c>
      <c r="L43" s="206">
        <v>24.3</v>
      </c>
      <c r="M43" s="206">
        <v>1.22</v>
      </c>
      <c r="N43" s="206">
        <v>1.57</v>
      </c>
      <c r="O43" s="206">
        <v>0</v>
      </c>
      <c r="P43" s="206">
        <v>0.36</v>
      </c>
      <c r="Q43" s="206">
        <v>0.12</v>
      </c>
      <c r="R43" s="206">
        <v>0.56000000000000005</v>
      </c>
      <c r="S43" s="206">
        <v>0.35</v>
      </c>
      <c r="T43" s="206">
        <v>0.56000000000000005</v>
      </c>
      <c r="U43" s="206">
        <v>0.76</v>
      </c>
      <c r="V43" s="206">
        <v>0.25</v>
      </c>
      <c r="W43" s="206">
        <v>0.56999999999999995</v>
      </c>
      <c r="X43" s="206">
        <v>1.99</v>
      </c>
      <c r="Y43" s="206">
        <v>0</v>
      </c>
      <c r="Z43" s="206">
        <v>3.29</v>
      </c>
      <c r="AA43" s="206">
        <v>1.21</v>
      </c>
      <c r="AB43" s="206">
        <v>0</v>
      </c>
      <c r="AC43" s="206">
        <v>13.18</v>
      </c>
      <c r="AD43" s="206">
        <v>0</v>
      </c>
      <c r="AE43" s="206">
        <v>0</v>
      </c>
      <c r="AF43" s="206">
        <v>0</v>
      </c>
      <c r="AG43" s="206">
        <v>6.7</v>
      </c>
      <c r="AH43" s="206">
        <v>0</v>
      </c>
      <c r="AI43" s="206">
        <v>34.700000000000003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0</v>
      </c>
      <c r="H44" s="206">
        <v>0</v>
      </c>
      <c r="I44" s="206">
        <v>29.31</v>
      </c>
      <c r="J44" s="206">
        <v>0.34</v>
      </c>
      <c r="K44" s="206">
        <v>0.41</v>
      </c>
      <c r="L44" s="206">
        <v>24.3</v>
      </c>
      <c r="M44" s="206">
        <v>1.22</v>
      </c>
      <c r="N44" s="206">
        <v>1.57</v>
      </c>
      <c r="O44" s="206">
        <v>0</v>
      </c>
      <c r="P44" s="206">
        <v>0.36</v>
      </c>
      <c r="Q44" s="206">
        <v>0.12</v>
      </c>
      <c r="R44" s="206">
        <v>0.56000000000000005</v>
      </c>
      <c r="S44" s="206">
        <v>0.35</v>
      </c>
      <c r="T44" s="206">
        <v>0.56000000000000005</v>
      </c>
      <c r="U44" s="206">
        <v>0.75</v>
      </c>
      <c r="V44" s="206">
        <v>0.25</v>
      </c>
      <c r="W44" s="206">
        <v>0.56999999999999995</v>
      </c>
      <c r="X44" s="206">
        <v>1.99</v>
      </c>
      <c r="Y44" s="206">
        <v>0</v>
      </c>
      <c r="Z44" s="206">
        <v>3.29</v>
      </c>
      <c r="AA44" s="206">
        <v>1.21</v>
      </c>
      <c r="AB44" s="206">
        <v>0</v>
      </c>
      <c r="AC44" s="206">
        <v>13.18</v>
      </c>
      <c r="AD44" s="206">
        <v>0</v>
      </c>
      <c r="AE44" s="206">
        <v>0</v>
      </c>
      <c r="AF44" s="206">
        <v>0</v>
      </c>
      <c r="AG44" s="206">
        <v>6.7</v>
      </c>
      <c r="AH44" s="206">
        <v>0</v>
      </c>
      <c r="AI44" s="206">
        <v>34.700000000000003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0</v>
      </c>
      <c r="H45" s="206">
        <v>0</v>
      </c>
      <c r="I45" s="206">
        <v>29.31</v>
      </c>
      <c r="J45" s="206">
        <v>0.34</v>
      </c>
      <c r="K45" s="206">
        <v>0.41</v>
      </c>
      <c r="L45" s="206">
        <v>24.3</v>
      </c>
      <c r="M45" s="206">
        <v>1.22</v>
      </c>
      <c r="N45" s="206">
        <v>1.57</v>
      </c>
      <c r="O45" s="206">
        <v>0</v>
      </c>
      <c r="P45" s="206">
        <v>0.36</v>
      </c>
      <c r="Q45" s="206">
        <v>0.12</v>
      </c>
      <c r="R45" s="206">
        <v>0.56000000000000005</v>
      </c>
      <c r="S45" s="206">
        <v>0.35</v>
      </c>
      <c r="T45" s="206">
        <v>0.56000000000000005</v>
      </c>
      <c r="U45" s="206">
        <v>0.75</v>
      </c>
      <c r="V45" s="206">
        <v>0.25</v>
      </c>
      <c r="W45" s="206">
        <v>0.56999999999999995</v>
      </c>
      <c r="X45" s="206">
        <v>1.99</v>
      </c>
      <c r="Y45" s="206">
        <v>0</v>
      </c>
      <c r="Z45" s="206">
        <v>3.29</v>
      </c>
      <c r="AA45" s="206">
        <v>1.21</v>
      </c>
      <c r="AB45" s="206">
        <v>0</v>
      </c>
      <c r="AC45" s="206">
        <v>13.18</v>
      </c>
      <c r="AD45" s="206">
        <v>0</v>
      </c>
      <c r="AE45" s="206">
        <v>0</v>
      </c>
      <c r="AF45" s="206">
        <v>0</v>
      </c>
      <c r="AG45" s="206">
        <v>6.7</v>
      </c>
      <c r="AH45" s="206">
        <v>0</v>
      </c>
      <c r="AI45" s="206">
        <v>34.700000000000003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0</v>
      </c>
      <c r="H46" s="206">
        <v>0</v>
      </c>
      <c r="I46" s="206">
        <v>29.31</v>
      </c>
      <c r="J46" s="206">
        <v>0.34</v>
      </c>
      <c r="K46" s="206">
        <v>0.41</v>
      </c>
      <c r="L46" s="206">
        <v>24.3</v>
      </c>
      <c r="M46" s="206">
        <v>1.22</v>
      </c>
      <c r="N46" s="206">
        <v>1.57</v>
      </c>
      <c r="O46" s="206">
        <v>0</v>
      </c>
      <c r="P46" s="206">
        <v>0.36</v>
      </c>
      <c r="Q46" s="206">
        <v>0.12</v>
      </c>
      <c r="R46" s="206">
        <v>0.56000000000000005</v>
      </c>
      <c r="S46" s="206">
        <v>0.35</v>
      </c>
      <c r="T46" s="206">
        <v>0.56000000000000005</v>
      </c>
      <c r="U46" s="206">
        <v>0.75</v>
      </c>
      <c r="V46" s="206">
        <v>0.25</v>
      </c>
      <c r="W46" s="206">
        <v>0.56999999999999995</v>
      </c>
      <c r="X46" s="206">
        <v>1.99</v>
      </c>
      <c r="Y46" s="206">
        <v>0</v>
      </c>
      <c r="Z46" s="206">
        <v>3.29</v>
      </c>
      <c r="AA46" s="206">
        <v>1.21</v>
      </c>
      <c r="AB46" s="206">
        <v>0</v>
      </c>
      <c r="AC46" s="206">
        <v>13.18</v>
      </c>
      <c r="AD46" s="206">
        <v>0</v>
      </c>
      <c r="AE46" s="206">
        <v>0</v>
      </c>
      <c r="AF46" s="206">
        <v>0</v>
      </c>
      <c r="AG46" s="206">
        <v>6.7</v>
      </c>
      <c r="AH46" s="206">
        <v>0</v>
      </c>
      <c r="AI46" s="206">
        <v>34.700000000000003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0</v>
      </c>
      <c r="H47" s="206">
        <v>0</v>
      </c>
      <c r="I47" s="206">
        <v>29.31</v>
      </c>
      <c r="J47" s="206">
        <v>0.34</v>
      </c>
      <c r="K47" s="206">
        <v>0.41</v>
      </c>
      <c r="L47" s="206">
        <v>24.3</v>
      </c>
      <c r="M47" s="206">
        <v>1.22</v>
      </c>
      <c r="N47" s="206">
        <v>1.57</v>
      </c>
      <c r="O47" s="206">
        <v>0</v>
      </c>
      <c r="P47" s="206">
        <v>0.36</v>
      </c>
      <c r="Q47" s="206">
        <v>0.12</v>
      </c>
      <c r="R47" s="206">
        <v>0.56000000000000005</v>
      </c>
      <c r="S47" s="206">
        <v>0.35</v>
      </c>
      <c r="T47" s="206">
        <v>0.56000000000000005</v>
      </c>
      <c r="U47" s="206">
        <v>0.75</v>
      </c>
      <c r="V47" s="206">
        <v>0.25</v>
      </c>
      <c r="W47" s="206">
        <v>0.56999999999999995</v>
      </c>
      <c r="X47" s="206">
        <v>1.99</v>
      </c>
      <c r="Y47" s="206">
        <v>0</v>
      </c>
      <c r="Z47" s="206">
        <v>3.29</v>
      </c>
      <c r="AA47" s="206">
        <v>1.21</v>
      </c>
      <c r="AB47" s="206">
        <v>0</v>
      </c>
      <c r="AC47" s="206">
        <v>13.18</v>
      </c>
      <c r="AD47" s="206">
        <v>0</v>
      </c>
      <c r="AE47" s="206">
        <v>0</v>
      </c>
      <c r="AF47" s="206">
        <v>0</v>
      </c>
      <c r="AG47" s="206">
        <v>6.7</v>
      </c>
      <c r="AH47" s="206">
        <v>0</v>
      </c>
      <c r="AI47" s="206">
        <v>34.700000000000003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0</v>
      </c>
      <c r="H48" s="206">
        <v>0</v>
      </c>
      <c r="I48" s="206">
        <v>29.31</v>
      </c>
      <c r="J48" s="206">
        <v>0.34</v>
      </c>
      <c r="K48" s="206">
        <v>0.41</v>
      </c>
      <c r="L48" s="206">
        <v>24.3</v>
      </c>
      <c r="M48" s="206">
        <v>1.22</v>
      </c>
      <c r="N48" s="206">
        <v>1.57</v>
      </c>
      <c r="O48" s="206">
        <v>0</v>
      </c>
      <c r="P48" s="206">
        <v>0.36</v>
      </c>
      <c r="Q48" s="206">
        <v>0.12</v>
      </c>
      <c r="R48" s="206">
        <v>0.56000000000000005</v>
      </c>
      <c r="S48" s="206">
        <v>0.35</v>
      </c>
      <c r="T48" s="206">
        <v>0.56000000000000005</v>
      </c>
      <c r="U48" s="206">
        <v>0.75</v>
      </c>
      <c r="V48" s="206">
        <v>0.25</v>
      </c>
      <c r="W48" s="206">
        <v>0.56999999999999995</v>
      </c>
      <c r="X48" s="206">
        <v>1.99</v>
      </c>
      <c r="Y48" s="206">
        <v>0</v>
      </c>
      <c r="Z48" s="206">
        <v>3.29</v>
      </c>
      <c r="AA48" s="206">
        <v>1.21</v>
      </c>
      <c r="AB48" s="206">
        <v>0</v>
      </c>
      <c r="AC48" s="206">
        <v>13.18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34.700000000000003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0</v>
      </c>
      <c r="H49" s="206">
        <v>0</v>
      </c>
      <c r="I49" s="206">
        <v>29.31</v>
      </c>
      <c r="J49" s="206">
        <v>0.34</v>
      </c>
      <c r="K49" s="206">
        <v>0.41</v>
      </c>
      <c r="L49" s="206">
        <v>24.29</v>
      </c>
      <c r="M49" s="206">
        <v>1.22</v>
      </c>
      <c r="N49" s="206">
        <v>1.57</v>
      </c>
      <c r="O49" s="206">
        <v>0</v>
      </c>
      <c r="P49" s="206">
        <v>1.46</v>
      </c>
      <c r="Q49" s="206">
        <v>0.14000000000000001</v>
      </c>
      <c r="R49" s="206">
        <v>0.56000000000000005</v>
      </c>
      <c r="S49" s="206">
        <v>0.35</v>
      </c>
      <c r="T49" s="206">
        <v>0.56000000000000005</v>
      </c>
      <c r="U49" s="206">
        <v>0.75</v>
      </c>
      <c r="V49" s="206">
        <v>0.25</v>
      </c>
      <c r="W49" s="206">
        <v>0.56999999999999995</v>
      </c>
      <c r="X49" s="206">
        <v>1.99</v>
      </c>
      <c r="Y49" s="206">
        <v>0</v>
      </c>
      <c r="Z49" s="206">
        <v>3.29</v>
      </c>
      <c r="AA49" s="206">
        <v>1.21</v>
      </c>
      <c r="AB49" s="206">
        <v>0</v>
      </c>
      <c r="AC49" s="206">
        <v>13.18</v>
      </c>
      <c r="AD49" s="206">
        <v>0</v>
      </c>
      <c r="AE49" s="206">
        <v>0</v>
      </c>
      <c r="AF49" s="206">
        <v>0</v>
      </c>
      <c r="AG49" s="206">
        <v>14.46</v>
      </c>
      <c r="AH49" s="206">
        <v>0</v>
      </c>
      <c r="AI49" s="206">
        <v>34.700000000000003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0</v>
      </c>
      <c r="H50" s="206">
        <v>0</v>
      </c>
      <c r="I50" s="206">
        <v>29.31</v>
      </c>
      <c r="J50" s="206">
        <v>0.34</v>
      </c>
      <c r="K50" s="206">
        <v>0.41</v>
      </c>
      <c r="L50" s="206">
        <v>24.29</v>
      </c>
      <c r="M50" s="206">
        <v>1.22</v>
      </c>
      <c r="N50" s="206">
        <v>1.57</v>
      </c>
      <c r="O50" s="206">
        <v>0</v>
      </c>
      <c r="P50" s="206">
        <v>1.46</v>
      </c>
      <c r="Q50" s="206">
        <v>0.14000000000000001</v>
      </c>
      <c r="R50" s="206">
        <v>0.56000000000000005</v>
      </c>
      <c r="S50" s="206">
        <v>0.35</v>
      </c>
      <c r="T50" s="206">
        <v>0.56000000000000005</v>
      </c>
      <c r="U50" s="206">
        <v>0.75</v>
      </c>
      <c r="V50" s="206">
        <v>0.25</v>
      </c>
      <c r="W50" s="206">
        <v>0.56999999999999995</v>
      </c>
      <c r="X50" s="206">
        <v>1.99</v>
      </c>
      <c r="Y50" s="206">
        <v>0</v>
      </c>
      <c r="Z50" s="206">
        <v>3.29</v>
      </c>
      <c r="AA50" s="206">
        <v>1.21</v>
      </c>
      <c r="AB50" s="206">
        <v>0</v>
      </c>
      <c r="AC50" s="206">
        <v>13.18</v>
      </c>
      <c r="AD50" s="206">
        <v>0</v>
      </c>
      <c r="AE50" s="206">
        <v>0</v>
      </c>
      <c r="AF50" s="206">
        <v>0</v>
      </c>
      <c r="AG50" s="206">
        <v>14.46</v>
      </c>
      <c r="AH50" s="206">
        <v>0</v>
      </c>
      <c r="AI50" s="206">
        <v>34.700000000000003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0</v>
      </c>
      <c r="H51" s="206">
        <v>0</v>
      </c>
      <c r="I51" s="206">
        <v>29.31</v>
      </c>
      <c r="J51" s="206">
        <v>0.34</v>
      </c>
      <c r="K51" s="206">
        <v>0.25</v>
      </c>
      <c r="L51" s="206">
        <v>24.29</v>
      </c>
      <c r="M51" s="206">
        <v>1.22</v>
      </c>
      <c r="N51" s="206">
        <v>1.57</v>
      </c>
      <c r="O51" s="206">
        <v>0</v>
      </c>
      <c r="P51" s="206">
        <v>1.46</v>
      </c>
      <c r="Q51" s="206">
        <v>0.14000000000000001</v>
      </c>
      <c r="R51" s="206">
        <v>0.56000000000000005</v>
      </c>
      <c r="S51" s="206">
        <v>0.35</v>
      </c>
      <c r="T51" s="206">
        <v>0.56000000000000005</v>
      </c>
      <c r="U51" s="206">
        <v>0.75</v>
      </c>
      <c r="V51" s="206">
        <v>0.25</v>
      </c>
      <c r="W51" s="206">
        <v>0.56999999999999995</v>
      </c>
      <c r="X51" s="206">
        <v>1.99</v>
      </c>
      <c r="Y51" s="206">
        <v>0</v>
      </c>
      <c r="Z51" s="206">
        <v>3.29</v>
      </c>
      <c r="AA51" s="206">
        <v>1.21</v>
      </c>
      <c r="AB51" s="206">
        <v>0</v>
      </c>
      <c r="AC51" s="206">
        <v>13.18</v>
      </c>
      <c r="AD51" s="206">
        <v>0</v>
      </c>
      <c r="AE51" s="206">
        <v>0</v>
      </c>
      <c r="AF51" s="206">
        <v>0</v>
      </c>
      <c r="AG51" s="206">
        <v>14.46</v>
      </c>
      <c r="AH51" s="206">
        <v>0</v>
      </c>
      <c r="AI51" s="206">
        <v>34.700000000000003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0</v>
      </c>
      <c r="H52" s="206">
        <v>0</v>
      </c>
      <c r="I52" s="206">
        <v>29.31</v>
      </c>
      <c r="J52" s="206">
        <v>0.34</v>
      </c>
      <c r="K52" s="206">
        <v>0.41</v>
      </c>
      <c r="L52" s="206">
        <v>24.29</v>
      </c>
      <c r="M52" s="206">
        <v>1.22</v>
      </c>
      <c r="N52" s="206">
        <v>1.57</v>
      </c>
      <c r="O52" s="206">
        <v>0</v>
      </c>
      <c r="P52" s="206">
        <v>1.46</v>
      </c>
      <c r="Q52" s="206">
        <v>0.14000000000000001</v>
      </c>
      <c r="R52" s="206">
        <v>0.56000000000000005</v>
      </c>
      <c r="S52" s="206">
        <v>0.35</v>
      </c>
      <c r="T52" s="206">
        <v>0.56000000000000005</v>
      </c>
      <c r="U52" s="206">
        <v>0.75</v>
      </c>
      <c r="V52" s="206">
        <v>0.25</v>
      </c>
      <c r="W52" s="206">
        <v>0.56999999999999995</v>
      </c>
      <c r="X52" s="206">
        <v>1.99</v>
      </c>
      <c r="Y52" s="206">
        <v>0</v>
      </c>
      <c r="Z52" s="206">
        <v>3.29</v>
      </c>
      <c r="AA52" s="206">
        <v>1.21</v>
      </c>
      <c r="AB52" s="206">
        <v>0</v>
      </c>
      <c r="AC52" s="206">
        <v>13.18</v>
      </c>
      <c r="AD52" s="206">
        <v>0</v>
      </c>
      <c r="AE52" s="206">
        <v>0</v>
      </c>
      <c r="AF52" s="206">
        <v>0</v>
      </c>
      <c r="AG52" s="206">
        <v>14.46</v>
      </c>
      <c r="AH52" s="206">
        <v>0</v>
      </c>
      <c r="AI52" s="206">
        <v>34.700000000000003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0</v>
      </c>
      <c r="H53" s="206">
        <v>0</v>
      </c>
      <c r="I53" s="206">
        <v>29.31</v>
      </c>
      <c r="J53" s="206">
        <v>0.34</v>
      </c>
      <c r="K53" s="206">
        <v>0.41</v>
      </c>
      <c r="L53" s="206">
        <v>24.29</v>
      </c>
      <c r="M53" s="206">
        <v>1.22</v>
      </c>
      <c r="N53" s="206">
        <v>1.57</v>
      </c>
      <c r="O53" s="206">
        <v>0</v>
      </c>
      <c r="P53" s="206">
        <v>1.46</v>
      </c>
      <c r="Q53" s="206">
        <v>0.14000000000000001</v>
      </c>
      <c r="R53" s="206">
        <v>0.56000000000000005</v>
      </c>
      <c r="S53" s="206">
        <v>0.35</v>
      </c>
      <c r="T53" s="206">
        <v>0.56000000000000005</v>
      </c>
      <c r="U53" s="206">
        <v>0.75</v>
      </c>
      <c r="V53" s="206">
        <v>0.25</v>
      </c>
      <c r="W53" s="206">
        <v>0.56999999999999995</v>
      </c>
      <c r="X53" s="206">
        <v>1.99</v>
      </c>
      <c r="Y53" s="206">
        <v>0</v>
      </c>
      <c r="Z53" s="206">
        <v>3.29</v>
      </c>
      <c r="AA53" s="206">
        <v>1.21</v>
      </c>
      <c r="AB53" s="206">
        <v>0</v>
      </c>
      <c r="AC53" s="206">
        <v>13.18</v>
      </c>
      <c r="AD53" s="206">
        <v>0</v>
      </c>
      <c r="AE53" s="206">
        <v>0</v>
      </c>
      <c r="AF53" s="206">
        <v>0</v>
      </c>
      <c r="AG53" s="206">
        <v>14.46</v>
      </c>
      <c r="AH53" s="206">
        <v>0</v>
      </c>
      <c r="AI53" s="206">
        <v>34.700000000000003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0</v>
      </c>
      <c r="H54" s="206">
        <v>0</v>
      </c>
      <c r="I54" s="206">
        <v>29.31</v>
      </c>
      <c r="J54" s="206">
        <v>0.34</v>
      </c>
      <c r="K54" s="206">
        <v>0.41</v>
      </c>
      <c r="L54" s="206">
        <v>24.29</v>
      </c>
      <c r="M54" s="206">
        <v>1.22</v>
      </c>
      <c r="N54" s="206">
        <v>1.57</v>
      </c>
      <c r="O54" s="206">
        <v>0</v>
      </c>
      <c r="P54" s="206">
        <v>1.46</v>
      </c>
      <c r="Q54" s="206">
        <v>0.14000000000000001</v>
      </c>
      <c r="R54" s="206">
        <v>0.56000000000000005</v>
      </c>
      <c r="S54" s="206">
        <v>0.35</v>
      </c>
      <c r="T54" s="206">
        <v>0.56000000000000005</v>
      </c>
      <c r="U54" s="206">
        <v>0.75</v>
      </c>
      <c r="V54" s="206">
        <v>0.25</v>
      </c>
      <c r="W54" s="206">
        <v>0.56999999999999995</v>
      </c>
      <c r="X54" s="206">
        <v>1.99</v>
      </c>
      <c r="Y54" s="206">
        <v>0</v>
      </c>
      <c r="Z54" s="206">
        <v>3.29</v>
      </c>
      <c r="AA54" s="206">
        <v>1.21</v>
      </c>
      <c r="AB54" s="206">
        <v>0</v>
      </c>
      <c r="AC54" s="206">
        <v>13.18</v>
      </c>
      <c r="AD54" s="206">
        <v>0</v>
      </c>
      <c r="AE54" s="206">
        <v>0</v>
      </c>
      <c r="AF54" s="206">
        <v>0</v>
      </c>
      <c r="AG54" s="206">
        <v>6.7</v>
      </c>
      <c r="AH54" s="206">
        <v>0</v>
      </c>
      <c r="AI54" s="206">
        <v>34.700000000000003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0</v>
      </c>
      <c r="H55" s="206">
        <v>0</v>
      </c>
      <c r="I55" s="206">
        <v>29.31</v>
      </c>
      <c r="J55" s="206">
        <v>0.34</v>
      </c>
      <c r="K55" s="206">
        <v>0.41</v>
      </c>
      <c r="L55" s="206">
        <v>56.2</v>
      </c>
      <c r="M55" s="206">
        <v>1.22</v>
      </c>
      <c r="N55" s="206">
        <v>1.57</v>
      </c>
      <c r="O55" s="206">
        <v>0</v>
      </c>
      <c r="P55" s="206">
        <v>1.46</v>
      </c>
      <c r="Q55" s="206">
        <v>0.14000000000000001</v>
      </c>
      <c r="R55" s="206">
        <v>0.56000000000000005</v>
      </c>
      <c r="S55" s="206">
        <v>0.35</v>
      </c>
      <c r="T55" s="206">
        <v>0.56000000000000005</v>
      </c>
      <c r="U55" s="206">
        <v>0.75</v>
      </c>
      <c r="V55" s="206">
        <v>0.25</v>
      </c>
      <c r="W55" s="206">
        <v>0.57999999999999996</v>
      </c>
      <c r="X55" s="206">
        <v>1.99</v>
      </c>
      <c r="Y55" s="206">
        <v>0</v>
      </c>
      <c r="Z55" s="206">
        <v>3.29</v>
      </c>
      <c r="AA55" s="206">
        <v>1.21</v>
      </c>
      <c r="AB55" s="206">
        <v>0</v>
      </c>
      <c r="AC55" s="206">
        <v>13.18</v>
      </c>
      <c r="AD55" s="206">
        <v>0</v>
      </c>
      <c r="AE55" s="206">
        <v>0</v>
      </c>
      <c r="AF55" s="206">
        <v>0</v>
      </c>
      <c r="AG55" s="206">
        <v>6.7</v>
      </c>
      <c r="AH55" s="206">
        <v>0</v>
      </c>
      <c r="AI55" s="206">
        <v>34.700000000000003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0</v>
      </c>
      <c r="H56" s="206">
        <v>0</v>
      </c>
      <c r="I56" s="206">
        <v>29.31</v>
      </c>
      <c r="J56" s="206">
        <v>0.34</v>
      </c>
      <c r="K56" s="206">
        <v>0.56999999999999995</v>
      </c>
      <c r="L56" s="206">
        <v>123.12</v>
      </c>
      <c r="M56" s="206">
        <v>1.22</v>
      </c>
      <c r="N56" s="206">
        <v>1.57</v>
      </c>
      <c r="O56" s="206">
        <v>0</v>
      </c>
      <c r="P56" s="206">
        <v>1.46</v>
      </c>
      <c r="Q56" s="206">
        <v>0.14000000000000001</v>
      </c>
      <c r="R56" s="206">
        <v>0.56000000000000005</v>
      </c>
      <c r="S56" s="206">
        <v>0.35</v>
      </c>
      <c r="T56" s="206">
        <v>0.56000000000000005</v>
      </c>
      <c r="U56" s="206">
        <v>0.75</v>
      </c>
      <c r="V56" s="206">
        <v>0.25</v>
      </c>
      <c r="W56" s="206">
        <v>0.57999999999999996</v>
      </c>
      <c r="X56" s="206">
        <v>1.99</v>
      </c>
      <c r="Y56" s="206">
        <v>0</v>
      </c>
      <c r="Z56" s="206">
        <v>3.29</v>
      </c>
      <c r="AA56" s="206">
        <v>1.21</v>
      </c>
      <c r="AB56" s="206">
        <v>0</v>
      </c>
      <c r="AC56" s="206">
        <v>13.18</v>
      </c>
      <c r="AD56" s="206">
        <v>0</v>
      </c>
      <c r="AE56" s="206">
        <v>0</v>
      </c>
      <c r="AF56" s="206">
        <v>0</v>
      </c>
      <c r="AG56" s="206">
        <v>6.7</v>
      </c>
      <c r="AH56" s="206">
        <v>0</v>
      </c>
      <c r="AI56" s="206">
        <v>34.700000000000003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0</v>
      </c>
      <c r="H57" s="206">
        <v>0</v>
      </c>
      <c r="I57" s="206">
        <v>29.31</v>
      </c>
      <c r="J57" s="206">
        <v>0.34</v>
      </c>
      <c r="K57" s="206">
        <v>0.41</v>
      </c>
      <c r="L57" s="206">
        <v>123.12</v>
      </c>
      <c r="M57" s="206">
        <v>1.22</v>
      </c>
      <c r="N57" s="206">
        <v>1.57</v>
      </c>
      <c r="O57" s="206">
        <v>0</v>
      </c>
      <c r="P57" s="206">
        <v>1.46</v>
      </c>
      <c r="Q57" s="206">
        <v>0.14000000000000001</v>
      </c>
      <c r="R57" s="206">
        <v>0.56000000000000005</v>
      </c>
      <c r="S57" s="206">
        <v>0.35</v>
      </c>
      <c r="T57" s="206">
        <v>0.56000000000000005</v>
      </c>
      <c r="U57" s="206">
        <v>0.75</v>
      </c>
      <c r="V57" s="206">
        <v>0.25</v>
      </c>
      <c r="W57" s="206">
        <v>0.57999999999999996</v>
      </c>
      <c r="X57" s="206">
        <v>1.99</v>
      </c>
      <c r="Y57" s="206">
        <v>0</v>
      </c>
      <c r="Z57" s="206">
        <v>3.29</v>
      </c>
      <c r="AA57" s="206">
        <v>1.21</v>
      </c>
      <c r="AB57" s="206">
        <v>0</v>
      </c>
      <c r="AC57" s="206">
        <v>13.18</v>
      </c>
      <c r="AD57" s="206">
        <v>0</v>
      </c>
      <c r="AE57" s="206">
        <v>0</v>
      </c>
      <c r="AF57" s="206">
        <v>0</v>
      </c>
      <c r="AG57" s="206">
        <v>6.7</v>
      </c>
      <c r="AH57" s="206">
        <v>0</v>
      </c>
      <c r="AI57" s="206">
        <v>34.700000000000003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0</v>
      </c>
      <c r="H58" s="206">
        <v>0</v>
      </c>
      <c r="I58" s="206">
        <v>29.31</v>
      </c>
      <c r="J58" s="206">
        <v>0.34</v>
      </c>
      <c r="K58" s="206">
        <v>0.41</v>
      </c>
      <c r="L58" s="206">
        <v>75.319999999999993</v>
      </c>
      <c r="M58" s="206">
        <v>1.22</v>
      </c>
      <c r="N58" s="206">
        <v>1.57</v>
      </c>
      <c r="O58" s="206">
        <v>0</v>
      </c>
      <c r="P58" s="206">
        <v>1.46</v>
      </c>
      <c r="Q58" s="206">
        <v>0.14000000000000001</v>
      </c>
      <c r="R58" s="206">
        <v>0.56000000000000005</v>
      </c>
      <c r="S58" s="206">
        <v>0.35</v>
      </c>
      <c r="T58" s="206">
        <v>0.56000000000000005</v>
      </c>
      <c r="U58" s="206">
        <v>0.75</v>
      </c>
      <c r="V58" s="206">
        <v>0.25</v>
      </c>
      <c r="W58" s="206">
        <v>0.57999999999999996</v>
      </c>
      <c r="X58" s="206">
        <v>1.99</v>
      </c>
      <c r="Y58" s="206">
        <v>0</v>
      </c>
      <c r="Z58" s="206">
        <v>3.29</v>
      </c>
      <c r="AA58" s="206">
        <v>1.21</v>
      </c>
      <c r="AB58" s="206">
        <v>0</v>
      </c>
      <c r="AC58" s="206">
        <v>13.18</v>
      </c>
      <c r="AD58" s="206">
        <v>0</v>
      </c>
      <c r="AE58" s="206">
        <v>0</v>
      </c>
      <c r="AF58" s="206">
        <v>0</v>
      </c>
      <c r="AG58" s="206">
        <v>6.7</v>
      </c>
      <c r="AH58" s="206">
        <v>0</v>
      </c>
      <c r="AI58" s="206">
        <v>34.700000000000003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0</v>
      </c>
      <c r="H59" s="206">
        <v>0</v>
      </c>
      <c r="I59" s="206">
        <v>29.31</v>
      </c>
      <c r="J59" s="206">
        <v>0.34</v>
      </c>
      <c r="K59" s="206">
        <v>0.41</v>
      </c>
      <c r="L59" s="206">
        <v>46.64</v>
      </c>
      <c r="M59" s="206">
        <v>1.22</v>
      </c>
      <c r="N59" s="206">
        <v>1.57</v>
      </c>
      <c r="O59" s="206">
        <v>0</v>
      </c>
      <c r="P59" s="206">
        <v>1.46</v>
      </c>
      <c r="Q59" s="206">
        <v>0.14000000000000001</v>
      </c>
      <c r="R59" s="206">
        <v>0.56000000000000005</v>
      </c>
      <c r="S59" s="206">
        <v>0.35</v>
      </c>
      <c r="T59" s="206">
        <v>0.56000000000000005</v>
      </c>
      <c r="U59" s="206">
        <v>0.75</v>
      </c>
      <c r="V59" s="206">
        <v>0.25</v>
      </c>
      <c r="W59" s="206">
        <v>0.57999999999999996</v>
      </c>
      <c r="X59" s="206">
        <v>1.99</v>
      </c>
      <c r="Y59" s="206">
        <v>0</v>
      </c>
      <c r="Z59" s="206">
        <v>3.29</v>
      </c>
      <c r="AA59" s="206">
        <v>1.21</v>
      </c>
      <c r="AB59" s="206">
        <v>0</v>
      </c>
      <c r="AC59" s="206">
        <v>13.18</v>
      </c>
      <c r="AD59" s="206">
        <v>0</v>
      </c>
      <c r="AE59" s="206">
        <v>0</v>
      </c>
      <c r="AF59" s="206">
        <v>0</v>
      </c>
      <c r="AG59" s="206">
        <v>6.7</v>
      </c>
      <c r="AH59" s="206">
        <v>0</v>
      </c>
      <c r="AI59" s="206">
        <v>34.700000000000003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0</v>
      </c>
      <c r="H60" s="206">
        <v>0</v>
      </c>
      <c r="I60" s="206">
        <v>29.31</v>
      </c>
      <c r="J60" s="206">
        <v>0.34</v>
      </c>
      <c r="K60" s="206">
        <v>0.41</v>
      </c>
      <c r="L60" s="206">
        <v>24.29</v>
      </c>
      <c r="M60" s="206">
        <v>1.22</v>
      </c>
      <c r="N60" s="206">
        <v>1.57</v>
      </c>
      <c r="O60" s="206">
        <v>0</v>
      </c>
      <c r="P60" s="206">
        <v>1.46</v>
      </c>
      <c r="Q60" s="206">
        <v>0.14000000000000001</v>
      </c>
      <c r="R60" s="206">
        <v>0.56000000000000005</v>
      </c>
      <c r="S60" s="206">
        <v>0.35</v>
      </c>
      <c r="T60" s="206">
        <v>0.56000000000000005</v>
      </c>
      <c r="U60" s="206">
        <v>0.75</v>
      </c>
      <c r="V60" s="206">
        <v>0.25</v>
      </c>
      <c r="W60" s="206">
        <v>0.57999999999999996</v>
      </c>
      <c r="X60" s="206">
        <v>1.99</v>
      </c>
      <c r="Y60" s="206">
        <v>0</v>
      </c>
      <c r="Z60" s="206">
        <v>3.29</v>
      </c>
      <c r="AA60" s="206">
        <v>1.21</v>
      </c>
      <c r="AB60" s="206">
        <v>0</v>
      </c>
      <c r="AC60" s="206">
        <v>13.18</v>
      </c>
      <c r="AD60" s="206">
        <v>0</v>
      </c>
      <c r="AE60" s="206">
        <v>0</v>
      </c>
      <c r="AF60" s="206">
        <v>0</v>
      </c>
      <c r="AG60" s="206">
        <v>6.7</v>
      </c>
      <c r="AH60" s="206">
        <v>0</v>
      </c>
      <c r="AI60" s="206">
        <v>34.700000000000003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0</v>
      </c>
      <c r="H61" s="206">
        <v>0</v>
      </c>
      <c r="I61" s="206">
        <v>29.31</v>
      </c>
      <c r="J61" s="206">
        <v>0.34</v>
      </c>
      <c r="K61" s="206">
        <v>0.41</v>
      </c>
      <c r="L61" s="206">
        <v>24.29</v>
      </c>
      <c r="M61" s="206">
        <v>1.22</v>
      </c>
      <c r="N61" s="206">
        <v>1.57</v>
      </c>
      <c r="O61" s="206">
        <v>0</v>
      </c>
      <c r="P61" s="206">
        <v>1.46</v>
      </c>
      <c r="Q61" s="206">
        <v>0.14000000000000001</v>
      </c>
      <c r="R61" s="206">
        <v>0.56000000000000005</v>
      </c>
      <c r="S61" s="206">
        <v>0.35</v>
      </c>
      <c r="T61" s="206">
        <v>0.56000000000000005</v>
      </c>
      <c r="U61" s="206">
        <v>0.75</v>
      </c>
      <c r="V61" s="206">
        <v>0.25</v>
      </c>
      <c r="W61" s="206">
        <v>0.57999999999999996</v>
      </c>
      <c r="X61" s="206">
        <v>1.99</v>
      </c>
      <c r="Y61" s="206">
        <v>0</v>
      </c>
      <c r="Z61" s="206">
        <v>3.29</v>
      </c>
      <c r="AA61" s="206">
        <v>1.21</v>
      </c>
      <c r="AB61" s="206">
        <v>0</v>
      </c>
      <c r="AC61" s="206">
        <v>13.18</v>
      </c>
      <c r="AD61" s="206">
        <v>0</v>
      </c>
      <c r="AE61" s="206">
        <v>0</v>
      </c>
      <c r="AF61" s="206">
        <v>0</v>
      </c>
      <c r="AG61" s="206">
        <v>6.7</v>
      </c>
      <c r="AH61" s="206">
        <v>0</v>
      </c>
      <c r="AI61" s="206">
        <v>34.700000000000003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0</v>
      </c>
      <c r="H62" s="206">
        <v>0</v>
      </c>
      <c r="I62" s="206">
        <v>29.31</v>
      </c>
      <c r="J62" s="206">
        <v>0.34</v>
      </c>
      <c r="K62" s="206">
        <v>0.41</v>
      </c>
      <c r="L62" s="206">
        <v>24.29</v>
      </c>
      <c r="M62" s="206">
        <v>1.22</v>
      </c>
      <c r="N62" s="206">
        <v>1.57</v>
      </c>
      <c r="O62" s="206">
        <v>0</v>
      </c>
      <c r="P62" s="206">
        <v>1.46</v>
      </c>
      <c r="Q62" s="206">
        <v>0.14000000000000001</v>
      </c>
      <c r="R62" s="206">
        <v>0.56000000000000005</v>
      </c>
      <c r="S62" s="206">
        <v>0.35</v>
      </c>
      <c r="T62" s="206">
        <v>0.56000000000000005</v>
      </c>
      <c r="U62" s="206">
        <v>0.75</v>
      </c>
      <c r="V62" s="206">
        <v>0.25</v>
      </c>
      <c r="W62" s="206">
        <v>0.57999999999999996</v>
      </c>
      <c r="X62" s="206">
        <v>1.99</v>
      </c>
      <c r="Y62" s="206">
        <v>0</v>
      </c>
      <c r="Z62" s="206">
        <v>3.29</v>
      </c>
      <c r="AA62" s="206">
        <v>1.21</v>
      </c>
      <c r="AB62" s="206">
        <v>0</v>
      </c>
      <c r="AC62" s="206">
        <v>13.18</v>
      </c>
      <c r="AD62" s="206">
        <v>0</v>
      </c>
      <c r="AE62" s="206">
        <v>0</v>
      </c>
      <c r="AF62" s="206">
        <v>0</v>
      </c>
      <c r="AG62" s="206">
        <v>6.7</v>
      </c>
      <c r="AH62" s="206">
        <v>0</v>
      </c>
      <c r="AI62" s="206">
        <v>34.700000000000003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0</v>
      </c>
      <c r="H63" s="206">
        <v>0</v>
      </c>
      <c r="I63" s="206">
        <v>29.31</v>
      </c>
      <c r="J63" s="206">
        <v>0.34</v>
      </c>
      <c r="K63" s="206">
        <v>0.41</v>
      </c>
      <c r="L63" s="206">
        <v>24.29</v>
      </c>
      <c r="M63" s="206">
        <v>1.22</v>
      </c>
      <c r="N63" s="206">
        <v>1.57</v>
      </c>
      <c r="O63" s="206">
        <v>0</v>
      </c>
      <c r="P63" s="206">
        <v>1.46</v>
      </c>
      <c r="Q63" s="206">
        <v>0.14000000000000001</v>
      </c>
      <c r="R63" s="206">
        <v>0.56000000000000005</v>
      </c>
      <c r="S63" s="206">
        <v>0.35</v>
      </c>
      <c r="T63" s="206">
        <v>0.56000000000000005</v>
      </c>
      <c r="U63" s="206">
        <v>0.75</v>
      </c>
      <c r="V63" s="206">
        <v>0.25</v>
      </c>
      <c r="W63" s="206">
        <v>0.57999999999999996</v>
      </c>
      <c r="X63" s="206">
        <v>1.99</v>
      </c>
      <c r="Y63" s="206">
        <v>0</v>
      </c>
      <c r="Z63" s="206">
        <v>3.29</v>
      </c>
      <c r="AA63" s="206">
        <v>1.21</v>
      </c>
      <c r="AB63" s="206">
        <v>0</v>
      </c>
      <c r="AC63" s="206">
        <v>13.18</v>
      </c>
      <c r="AD63" s="206">
        <v>0</v>
      </c>
      <c r="AE63" s="206">
        <v>0</v>
      </c>
      <c r="AF63" s="206">
        <v>0</v>
      </c>
      <c r="AG63" s="206">
        <v>5.21</v>
      </c>
      <c r="AH63" s="206">
        <v>0</v>
      </c>
      <c r="AI63" s="206">
        <v>34.700000000000003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0</v>
      </c>
      <c r="H64" s="206">
        <v>0</v>
      </c>
      <c r="I64" s="206">
        <v>29.31</v>
      </c>
      <c r="J64" s="206">
        <v>0.34</v>
      </c>
      <c r="K64" s="206">
        <v>0.41</v>
      </c>
      <c r="L64" s="206">
        <v>24.29</v>
      </c>
      <c r="M64" s="206">
        <v>1.22</v>
      </c>
      <c r="N64" s="206">
        <v>1.57</v>
      </c>
      <c r="O64" s="206">
        <v>0</v>
      </c>
      <c r="P64" s="206">
        <v>1.46</v>
      </c>
      <c r="Q64" s="206">
        <v>0.14000000000000001</v>
      </c>
      <c r="R64" s="206">
        <v>0.56000000000000005</v>
      </c>
      <c r="S64" s="206">
        <v>0.35</v>
      </c>
      <c r="T64" s="206">
        <v>0.56000000000000005</v>
      </c>
      <c r="U64" s="206">
        <v>0.75</v>
      </c>
      <c r="V64" s="206">
        <v>0.25</v>
      </c>
      <c r="W64" s="206">
        <v>0.57999999999999996</v>
      </c>
      <c r="X64" s="206">
        <v>1.99</v>
      </c>
      <c r="Y64" s="206">
        <v>0</v>
      </c>
      <c r="Z64" s="206">
        <v>3.29</v>
      </c>
      <c r="AA64" s="206">
        <v>1.21</v>
      </c>
      <c r="AB64" s="206">
        <v>0</v>
      </c>
      <c r="AC64" s="206">
        <v>13.18</v>
      </c>
      <c r="AD64" s="206">
        <v>0</v>
      </c>
      <c r="AE64" s="206">
        <v>0</v>
      </c>
      <c r="AF64" s="206">
        <v>0</v>
      </c>
      <c r="AG64" s="206">
        <v>5.21</v>
      </c>
      <c r="AH64" s="206">
        <v>0</v>
      </c>
      <c r="AI64" s="206">
        <v>34.700000000000003</v>
      </c>
      <c r="AJ64" s="206">
        <v>0</v>
      </c>
      <c r="AK64" s="206">
        <v>11.08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0</v>
      </c>
      <c r="H65" s="206">
        <v>0</v>
      </c>
      <c r="I65" s="206">
        <v>29.31</v>
      </c>
      <c r="J65" s="206">
        <v>0.34</v>
      </c>
      <c r="K65" s="206">
        <v>0.41</v>
      </c>
      <c r="L65" s="206">
        <v>24.29</v>
      </c>
      <c r="M65" s="206">
        <v>1.22</v>
      </c>
      <c r="N65" s="206">
        <v>1.57</v>
      </c>
      <c r="O65" s="206">
        <v>0</v>
      </c>
      <c r="P65" s="206">
        <v>1.46</v>
      </c>
      <c r="Q65" s="206">
        <v>0.14000000000000001</v>
      </c>
      <c r="R65" s="206">
        <v>0.56000000000000005</v>
      </c>
      <c r="S65" s="206">
        <v>0.35</v>
      </c>
      <c r="T65" s="206">
        <v>0.56000000000000005</v>
      </c>
      <c r="U65" s="206">
        <v>0.75</v>
      </c>
      <c r="V65" s="206">
        <v>0.25</v>
      </c>
      <c r="W65" s="206">
        <v>0.57999999999999996</v>
      </c>
      <c r="X65" s="206">
        <v>1.99</v>
      </c>
      <c r="Y65" s="206">
        <v>0</v>
      </c>
      <c r="Z65" s="206">
        <v>3.29</v>
      </c>
      <c r="AA65" s="206">
        <v>1.21</v>
      </c>
      <c r="AB65" s="206">
        <v>0</v>
      </c>
      <c r="AC65" s="206">
        <v>13.18</v>
      </c>
      <c r="AD65" s="206">
        <v>0</v>
      </c>
      <c r="AE65" s="206">
        <v>0</v>
      </c>
      <c r="AF65" s="206">
        <v>0</v>
      </c>
      <c r="AG65" s="206">
        <v>5.21</v>
      </c>
      <c r="AH65" s="206">
        <v>0</v>
      </c>
      <c r="AI65" s="206">
        <v>34.700000000000003</v>
      </c>
      <c r="AJ65" s="206">
        <v>0</v>
      </c>
      <c r="AK65" s="206">
        <v>11.08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0</v>
      </c>
      <c r="H66" s="206">
        <v>0</v>
      </c>
      <c r="I66" s="206">
        <v>29.31</v>
      </c>
      <c r="J66" s="206">
        <v>0.34</v>
      </c>
      <c r="K66" s="206">
        <v>0.41</v>
      </c>
      <c r="L66" s="206">
        <v>24.29</v>
      </c>
      <c r="M66" s="206">
        <v>1.22</v>
      </c>
      <c r="N66" s="206">
        <v>1.57</v>
      </c>
      <c r="O66" s="206">
        <v>0</v>
      </c>
      <c r="P66" s="206">
        <v>1.46</v>
      </c>
      <c r="Q66" s="206">
        <v>0.14000000000000001</v>
      </c>
      <c r="R66" s="206">
        <v>0.56000000000000005</v>
      </c>
      <c r="S66" s="206">
        <v>0.35</v>
      </c>
      <c r="T66" s="206">
        <v>0.56000000000000005</v>
      </c>
      <c r="U66" s="206">
        <v>0.75</v>
      </c>
      <c r="V66" s="206">
        <v>0.25</v>
      </c>
      <c r="W66" s="206">
        <v>0.57999999999999996</v>
      </c>
      <c r="X66" s="206">
        <v>1.99</v>
      </c>
      <c r="Y66" s="206">
        <v>0</v>
      </c>
      <c r="Z66" s="206">
        <v>3.29</v>
      </c>
      <c r="AA66" s="206">
        <v>1.21</v>
      </c>
      <c r="AB66" s="206">
        <v>0</v>
      </c>
      <c r="AC66" s="206">
        <v>13.18</v>
      </c>
      <c r="AD66" s="206">
        <v>0</v>
      </c>
      <c r="AE66" s="206">
        <v>0</v>
      </c>
      <c r="AF66" s="206">
        <v>0</v>
      </c>
      <c r="AG66" s="206">
        <v>5.21</v>
      </c>
      <c r="AH66" s="206">
        <v>0</v>
      </c>
      <c r="AI66" s="206">
        <v>34.700000000000003</v>
      </c>
      <c r="AJ66" s="206">
        <v>0</v>
      </c>
      <c r="AK66" s="206">
        <v>11.08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0</v>
      </c>
      <c r="H67" s="206">
        <v>0</v>
      </c>
      <c r="I67" s="206">
        <v>29.31</v>
      </c>
      <c r="J67" s="206">
        <v>0.34</v>
      </c>
      <c r="K67" s="206">
        <v>0.41</v>
      </c>
      <c r="L67" s="206">
        <v>24.29</v>
      </c>
      <c r="M67" s="206">
        <v>1.22</v>
      </c>
      <c r="N67" s="206">
        <v>1.57</v>
      </c>
      <c r="O67" s="206">
        <v>0</v>
      </c>
      <c r="P67" s="206">
        <v>1.46</v>
      </c>
      <c r="Q67" s="206">
        <v>0.14000000000000001</v>
      </c>
      <c r="R67" s="206">
        <v>0.56000000000000005</v>
      </c>
      <c r="S67" s="206">
        <v>0.35</v>
      </c>
      <c r="T67" s="206">
        <v>0.56000000000000005</v>
      </c>
      <c r="U67" s="206">
        <v>0.75</v>
      </c>
      <c r="V67" s="206">
        <v>0.25</v>
      </c>
      <c r="W67" s="206">
        <v>0.57999999999999996</v>
      </c>
      <c r="X67" s="206">
        <v>1.99</v>
      </c>
      <c r="Y67" s="206">
        <v>0</v>
      </c>
      <c r="Z67" s="206">
        <v>3.29</v>
      </c>
      <c r="AA67" s="206">
        <v>1.21</v>
      </c>
      <c r="AB67" s="206">
        <v>0</v>
      </c>
      <c r="AC67" s="206">
        <v>13.18</v>
      </c>
      <c r="AD67" s="206">
        <v>0</v>
      </c>
      <c r="AE67" s="206">
        <v>0</v>
      </c>
      <c r="AF67" s="206">
        <v>0</v>
      </c>
      <c r="AG67" s="206">
        <v>5.21</v>
      </c>
      <c r="AH67" s="206">
        <v>0</v>
      </c>
      <c r="AI67" s="206">
        <v>34.700000000000003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0</v>
      </c>
      <c r="H68" s="206">
        <v>0</v>
      </c>
      <c r="I68" s="206">
        <v>29.31</v>
      </c>
      <c r="J68" s="206">
        <v>0.34</v>
      </c>
      <c r="K68" s="206">
        <v>0.69</v>
      </c>
      <c r="L68" s="206">
        <v>24.29</v>
      </c>
      <c r="M68" s="206">
        <v>1.22</v>
      </c>
      <c r="N68" s="206">
        <v>1.57</v>
      </c>
      <c r="O68" s="206">
        <v>0</v>
      </c>
      <c r="P68" s="206">
        <v>1.46</v>
      </c>
      <c r="Q68" s="206">
        <v>0.14000000000000001</v>
      </c>
      <c r="R68" s="206">
        <v>0.56000000000000005</v>
      </c>
      <c r="S68" s="206">
        <v>0.35</v>
      </c>
      <c r="T68" s="206">
        <v>0.56000000000000005</v>
      </c>
      <c r="U68" s="206">
        <v>0.75</v>
      </c>
      <c r="V68" s="206">
        <v>0.25</v>
      </c>
      <c r="W68" s="206">
        <v>0.57999999999999996</v>
      </c>
      <c r="X68" s="206">
        <v>1.99</v>
      </c>
      <c r="Y68" s="206">
        <v>0</v>
      </c>
      <c r="Z68" s="206">
        <v>3.29</v>
      </c>
      <c r="AA68" s="206">
        <v>1.21</v>
      </c>
      <c r="AB68" s="206">
        <v>0</v>
      </c>
      <c r="AC68" s="206">
        <v>13.18</v>
      </c>
      <c r="AD68" s="206">
        <v>0</v>
      </c>
      <c r="AE68" s="206">
        <v>0</v>
      </c>
      <c r="AF68" s="206">
        <v>0</v>
      </c>
      <c r="AG68" s="206">
        <v>5.21</v>
      </c>
      <c r="AH68" s="206">
        <v>0</v>
      </c>
      <c r="AI68" s="206">
        <v>34.700000000000003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0</v>
      </c>
      <c r="H69" s="206">
        <v>0</v>
      </c>
      <c r="I69" s="206">
        <v>29.31</v>
      </c>
      <c r="J69" s="206">
        <v>0.34</v>
      </c>
      <c r="K69" s="206">
        <v>0.89</v>
      </c>
      <c r="L69" s="206">
        <v>24.3</v>
      </c>
      <c r="M69" s="206">
        <v>1.22</v>
      </c>
      <c r="N69" s="206">
        <v>1.57</v>
      </c>
      <c r="O69" s="206">
        <v>0</v>
      </c>
      <c r="P69" s="206">
        <v>1.46</v>
      </c>
      <c r="Q69" s="206">
        <v>0.14000000000000001</v>
      </c>
      <c r="R69" s="206">
        <v>0.56000000000000005</v>
      </c>
      <c r="S69" s="206">
        <v>0.35</v>
      </c>
      <c r="T69" s="206">
        <v>0.56000000000000005</v>
      </c>
      <c r="U69" s="206">
        <v>0.76</v>
      </c>
      <c r="V69" s="206">
        <v>0.25</v>
      </c>
      <c r="W69" s="206">
        <v>0.57999999999999996</v>
      </c>
      <c r="X69" s="206">
        <v>1.99</v>
      </c>
      <c r="Y69" s="206">
        <v>0</v>
      </c>
      <c r="Z69" s="206">
        <v>3.29</v>
      </c>
      <c r="AA69" s="206">
        <v>1.21</v>
      </c>
      <c r="AB69" s="206">
        <v>0</v>
      </c>
      <c r="AC69" s="206">
        <v>17.78</v>
      </c>
      <c r="AD69" s="206">
        <v>0</v>
      </c>
      <c r="AE69" s="206">
        <v>0</v>
      </c>
      <c r="AF69" s="206">
        <v>0</v>
      </c>
      <c r="AG69" s="206">
        <v>5.21</v>
      </c>
      <c r="AH69" s="206">
        <v>0</v>
      </c>
      <c r="AI69" s="206">
        <v>34.700000000000003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0</v>
      </c>
      <c r="H70" s="206">
        <v>0</v>
      </c>
      <c r="I70" s="206">
        <v>29.31</v>
      </c>
      <c r="J70" s="206">
        <v>0.34</v>
      </c>
      <c r="K70" s="206">
        <v>0.41</v>
      </c>
      <c r="L70" s="206">
        <v>24.3</v>
      </c>
      <c r="M70" s="206">
        <v>1.22</v>
      </c>
      <c r="N70" s="206">
        <v>1.57</v>
      </c>
      <c r="O70" s="206">
        <v>0</v>
      </c>
      <c r="P70" s="206">
        <v>1.46</v>
      </c>
      <c r="Q70" s="206">
        <v>0.14000000000000001</v>
      </c>
      <c r="R70" s="206">
        <v>0.56000000000000005</v>
      </c>
      <c r="S70" s="206">
        <v>0.35</v>
      </c>
      <c r="T70" s="206">
        <v>0.56000000000000005</v>
      </c>
      <c r="U70" s="206">
        <v>0.75</v>
      </c>
      <c r="V70" s="206">
        <v>0.25</v>
      </c>
      <c r="W70" s="206">
        <v>0.57999999999999996</v>
      </c>
      <c r="X70" s="206">
        <v>1.99</v>
      </c>
      <c r="Y70" s="206">
        <v>0</v>
      </c>
      <c r="Z70" s="206">
        <v>3.29</v>
      </c>
      <c r="AA70" s="206">
        <v>1.21</v>
      </c>
      <c r="AB70" s="206">
        <v>0</v>
      </c>
      <c r="AC70" s="206">
        <v>17.78</v>
      </c>
      <c r="AD70" s="206">
        <v>0</v>
      </c>
      <c r="AE70" s="206">
        <v>0</v>
      </c>
      <c r="AF70" s="206">
        <v>0</v>
      </c>
      <c r="AG70" s="206">
        <v>5.21</v>
      </c>
      <c r="AH70" s="206">
        <v>0</v>
      </c>
      <c r="AI70" s="206">
        <v>34.700000000000003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0</v>
      </c>
      <c r="H71" s="206">
        <v>0</v>
      </c>
      <c r="I71" s="206">
        <v>29.31</v>
      </c>
      <c r="J71" s="206">
        <v>0.34</v>
      </c>
      <c r="K71" s="206">
        <v>0.41</v>
      </c>
      <c r="L71" s="206">
        <v>24.3</v>
      </c>
      <c r="M71" s="206">
        <v>1.22</v>
      </c>
      <c r="N71" s="206">
        <v>1.57</v>
      </c>
      <c r="O71" s="206">
        <v>0</v>
      </c>
      <c r="P71" s="206">
        <v>1.56</v>
      </c>
      <c r="Q71" s="206">
        <v>0.14000000000000001</v>
      </c>
      <c r="R71" s="206">
        <v>0.56000000000000005</v>
      </c>
      <c r="S71" s="206">
        <v>0.35</v>
      </c>
      <c r="T71" s="206">
        <v>0.56000000000000005</v>
      </c>
      <c r="U71" s="206">
        <v>0.75</v>
      </c>
      <c r="V71" s="206">
        <v>0.25</v>
      </c>
      <c r="W71" s="206">
        <v>0.57999999999999996</v>
      </c>
      <c r="X71" s="206">
        <v>1.99</v>
      </c>
      <c r="Y71" s="206">
        <v>0</v>
      </c>
      <c r="Z71" s="206">
        <v>3.29</v>
      </c>
      <c r="AA71" s="206">
        <v>1.21</v>
      </c>
      <c r="AB71" s="206">
        <v>0</v>
      </c>
      <c r="AC71" s="206">
        <v>13.18</v>
      </c>
      <c r="AD71" s="206">
        <v>0</v>
      </c>
      <c r="AE71" s="206">
        <v>0</v>
      </c>
      <c r="AF71" s="206">
        <v>0</v>
      </c>
      <c r="AG71" s="206">
        <v>5.21</v>
      </c>
      <c r="AH71" s="206">
        <v>0</v>
      </c>
      <c r="AI71" s="206">
        <v>34.700000000000003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0</v>
      </c>
      <c r="H72" s="206">
        <v>0</v>
      </c>
      <c r="I72" s="206">
        <v>29.31</v>
      </c>
      <c r="J72" s="206">
        <v>0.34</v>
      </c>
      <c r="K72" s="206">
        <v>0.41</v>
      </c>
      <c r="L72" s="206">
        <v>24.3</v>
      </c>
      <c r="M72" s="206">
        <v>1.22</v>
      </c>
      <c r="N72" s="206">
        <v>1.57</v>
      </c>
      <c r="O72" s="206">
        <v>0</v>
      </c>
      <c r="P72" s="206">
        <v>1.56</v>
      </c>
      <c r="Q72" s="206">
        <v>0.14000000000000001</v>
      </c>
      <c r="R72" s="206">
        <v>0.56000000000000005</v>
      </c>
      <c r="S72" s="206">
        <v>0.35</v>
      </c>
      <c r="T72" s="206">
        <v>0.56000000000000005</v>
      </c>
      <c r="U72" s="206">
        <v>0.75</v>
      </c>
      <c r="V72" s="206">
        <v>0.25</v>
      </c>
      <c r="W72" s="206">
        <v>0.57999999999999996</v>
      </c>
      <c r="X72" s="206">
        <v>1.99</v>
      </c>
      <c r="Y72" s="206">
        <v>0</v>
      </c>
      <c r="Z72" s="206">
        <v>3.29</v>
      </c>
      <c r="AA72" s="206">
        <v>1.21</v>
      </c>
      <c r="AB72" s="206">
        <v>0</v>
      </c>
      <c r="AC72" s="206">
        <v>13.18</v>
      </c>
      <c r="AD72" s="206">
        <v>0</v>
      </c>
      <c r="AE72" s="206">
        <v>0</v>
      </c>
      <c r="AF72" s="206">
        <v>0</v>
      </c>
      <c r="AG72" s="206">
        <v>5.21</v>
      </c>
      <c r="AH72" s="206">
        <v>0</v>
      </c>
      <c r="AI72" s="206">
        <v>34.700000000000003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0</v>
      </c>
      <c r="H73" s="206">
        <v>0</v>
      </c>
      <c r="I73" s="206">
        <v>29.31</v>
      </c>
      <c r="J73" s="206">
        <v>0.34</v>
      </c>
      <c r="K73" s="206">
        <v>0.41</v>
      </c>
      <c r="L73" s="206">
        <v>24.3</v>
      </c>
      <c r="M73" s="206">
        <v>1.22</v>
      </c>
      <c r="N73" s="206">
        <v>1.57</v>
      </c>
      <c r="O73" s="206">
        <v>0</v>
      </c>
      <c r="P73" s="206">
        <v>1.67</v>
      </c>
      <c r="Q73" s="206">
        <v>0.14000000000000001</v>
      </c>
      <c r="R73" s="206">
        <v>0.56000000000000005</v>
      </c>
      <c r="S73" s="206">
        <v>0.35</v>
      </c>
      <c r="T73" s="206">
        <v>0.56000000000000005</v>
      </c>
      <c r="U73" s="206">
        <v>0.75</v>
      </c>
      <c r="V73" s="206">
        <v>0.25</v>
      </c>
      <c r="W73" s="206">
        <v>0.57999999999999996</v>
      </c>
      <c r="X73" s="206">
        <v>1.99</v>
      </c>
      <c r="Y73" s="206">
        <v>0</v>
      </c>
      <c r="Z73" s="206">
        <v>3.29</v>
      </c>
      <c r="AA73" s="206">
        <v>1.21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5.21</v>
      </c>
      <c r="AH73" s="206">
        <v>0</v>
      </c>
      <c r="AI73" s="206">
        <v>34.700000000000003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0</v>
      </c>
      <c r="H74" s="206">
        <v>0</v>
      </c>
      <c r="I74" s="206">
        <v>29.31</v>
      </c>
      <c r="J74" s="206">
        <v>0.34</v>
      </c>
      <c r="K74" s="206">
        <v>0.41</v>
      </c>
      <c r="L74" s="206">
        <v>24.3</v>
      </c>
      <c r="M74" s="206">
        <v>1.22</v>
      </c>
      <c r="N74" s="206">
        <v>1.57</v>
      </c>
      <c r="O74" s="206">
        <v>0</v>
      </c>
      <c r="P74" s="206">
        <v>1.67</v>
      </c>
      <c r="Q74" s="206">
        <v>0.14000000000000001</v>
      </c>
      <c r="R74" s="206">
        <v>0.56000000000000005</v>
      </c>
      <c r="S74" s="206">
        <v>0.35</v>
      </c>
      <c r="T74" s="206">
        <v>0.56000000000000005</v>
      </c>
      <c r="U74" s="206">
        <v>0.75</v>
      </c>
      <c r="V74" s="206">
        <v>0.25</v>
      </c>
      <c r="W74" s="206">
        <v>0.57999999999999996</v>
      </c>
      <c r="X74" s="206">
        <v>1.99</v>
      </c>
      <c r="Y74" s="206">
        <v>0</v>
      </c>
      <c r="Z74" s="206">
        <v>3.29</v>
      </c>
      <c r="AA74" s="206">
        <v>1.21</v>
      </c>
      <c r="AB74" s="206">
        <v>0</v>
      </c>
      <c r="AC74" s="206">
        <v>0.46</v>
      </c>
      <c r="AD74" s="206">
        <v>8.9</v>
      </c>
      <c r="AE74" s="206">
        <v>0</v>
      </c>
      <c r="AF74" s="206">
        <v>0</v>
      </c>
      <c r="AG74" s="206">
        <v>5.21</v>
      </c>
      <c r="AH74" s="206">
        <v>0</v>
      </c>
      <c r="AI74" s="206">
        <v>34.700000000000003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0</v>
      </c>
      <c r="H75" s="206">
        <v>0</v>
      </c>
      <c r="I75" s="206">
        <v>29.31</v>
      </c>
      <c r="J75" s="206">
        <v>0.34</v>
      </c>
      <c r="K75" s="206">
        <v>0.41</v>
      </c>
      <c r="L75" s="206">
        <v>24.3</v>
      </c>
      <c r="M75" s="206">
        <v>1.22</v>
      </c>
      <c r="N75" s="206">
        <v>1.57</v>
      </c>
      <c r="O75" s="206">
        <v>0</v>
      </c>
      <c r="P75" s="206">
        <v>1.67</v>
      </c>
      <c r="Q75" s="206">
        <v>0.14000000000000001</v>
      </c>
      <c r="R75" s="206">
        <v>0.56000000000000005</v>
      </c>
      <c r="S75" s="206">
        <v>0.35</v>
      </c>
      <c r="T75" s="206">
        <v>0.56000000000000005</v>
      </c>
      <c r="U75" s="206">
        <v>0.75</v>
      </c>
      <c r="V75" s="206">
        <v>0.25</v>
      </c>
      <c r="W75" s="206">
        <v>0.57999999999999996</v>
      </c>
      <c r="X75" s="206">
        <v>1.99</v>
      </c>
      <c r="Y75" s="206">
        <v>0</v>
      </c>
      <c r="Z75" s="206">
        <v>3.29</v>
      </c>
      <c r="AA75" s="206">
        <v>1.21</v>
      </c>
      <c r="AB75" s="206">
        <v>0</v>
      </c>
      <c r="AC75" s="206">
        <v>0.46</v>
      </c>
      <c r="AD75" s="206">
        <v>8.9</v>
      </c>
      <c r="AE75" s="206">
        <v>0</v>
      </c>
      <c r="AF75" s="206">
        <v>0</v>
      </c>
      <c r="AG75" s="206">
        <v>5.21</v>
      </c>
      <c r="AH75" s="206">
        <v>0</v>
      </c>
      <c r="AI75" s="206">
        <v>34.700000000000003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0</v>
      </c>
      <c r="H76" s="206">
        <v>0</v>
      </c>
      <c r="I76" s="206">
        <v>29.31</v>
      </c>
      <c r="J76" s="206">
        <v>0.34</v>
      </c>
      <c r="K76" s="206">
        <v>0.41</v>
      </c>
      <c r="L76" s="206">
        <v>24.3</v>
      </c>
      <c r="M76" s="206">
        <v>1.22</v>
      </c>
      <c r="N76" s="206">
        <v>1.57</v>
      </c>
      <c r="O76" s="206">
        <v>0</v>
      </c>
      <c r="P76" s="206">
        <v>1.67</v>
      </c>
      <c r="Q76" s="206">
        <v>0.14000000000000001</v>
      </c>
      <c r="R76" s="206">
        <v>0.56000000000000005</v>
      </c>
      <c r="S76" s="206">
        <v>0.35</v>
      </c>
      <c r="T76" s="206">
        <v>0.56000000000000005</v>
      </c>
      <c r="U76" s="206">
        <v>0.75</v>
      </c>
      <c r="V76" s="206">
        <v>0.25</v>
      </c>
      <c r="W76" s="206">
        <v>0.57999999999999996</v>
      </c>
      <c r="X76" s="206">
        <v>1.99</v>
      </c>
      <c r="Y76" s="206">
        <v>0</v>
      </c>
      <c r="Z76" s="206">
        <v>3.29</v>
      </c>
      <c r="AA76" s="206">
        <v>1.21</v>
      </c>
      <c r="AB76" s="206">
        <v>0</v>
      </c>
      <c r="AC76" s="206">
        <v>0.46</v>
      </c>
      <c r="AD76" s="206">
        <v>8.9</v>
      </c>
      <c r="AE76" s="206">
        <v>0</v>
      </c>
      <c r="AF76" s="206">
        <v>0</v>
      </c>
      <c r="AG76" s="206">
        <v>5.21</v>
      </c>
      <c r="AH76" s="206">
        <v>0</v>
      </c>
      <c r="AI76" s="206">
        <v>34.700000000000003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0</v>
      </c>
      <c r="H77" s="206">
        <v>0</v>
      </c>
      <c r="I77" s="206">
        <v>29.31</v>
      </c>
      <c r="J77" s="206">
        <v>0.34</v>
      </c>
      <c r="K77" s="206">
        <v>0.41</v>
      </c>
      <c r="L77" s="206">
        <v>24.3</v>
      </c>
      <c r="M77" s="206">
        <v>1.22</v>
      </c>
      <c r="N77" s="206">
        <v>1.57</v>
      </c>
      <c r="O77" s="206">
        <v>0</v>
      </c>
      <c r="P77" s="206">
        <v>1.67</v>
      </c>
      <c r="Q77" s="206">
        <v>0.14000000000000001</v>
      </c>
      <c r="R77" s="206">
        <v>0.56000000000000005</v>
      </c>
      <c r="S77" s="206">
        <v>0.35</v>
      </c>
      <c r="T77" s="206">
        <v>0.56000000000000005</v>
      </c>
      <c r="U77" s="206">
        <v>0.75</v>
      </c>
      <c r="V77" s="206">
        <v>0.25</v>
      </c>
      <c r="W77" s="206">
        <v>0.57999999999999996</v>
      </c>
      <c r="X77" s="206">
        <v>1.99</v>
      </c>
      <c r="Y77" s="206">
        <v>0</v>
      </c>
      <c r="Z77" s="206">
        <v>3.29</v>
      </c>
      <c r="AA77" s="206">
        <v>1.21</v>
      </c>
      <c r="AB77" s="206">
        <v>0</v>
      </c>
      <c r="AC77" s="206">
        <v>0.46</v>
      </c>
      <c r="AD77" s="206">
        <v>8.9</v>
      </c>
      <c r="AE77" s="206">
        <v>0</v>
      </c>
      <c r="AF77" s="206">
        <v>0</v>
      </c>
      <c r="AG77" s="206">
        <v>5.21</v>
      </c>
      <c r="AH77" s="206">
        <v>0</v>
      </c>
      <c r="AI77" s="206">
        <v>34.700000000000003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0</v>
      </c>
      <c r="H78" s="206">
        <v>0</v>
      </c>
      <c r="I78" s="206">
        <v>29.31</v>
      </c>
      <c r="J78" s="206">
        <v>0.34</v>
      </c>
      <c r="K78" s="206">
        <v>0.41</v>
      </c>
      <c r="L78" s="206">
        <v>24.3</v>
      </c>
      <c r="M78" s="206">
        <v>1.22</v>
      </c>
      <c r="N78" s="206">
        <v>1.57</v>
      </c>
      <c r="O78" s="206">
        <v>0</v>
      </c>
      <c r="P78" s="206">
        <v>1.67</v>
      </c>
      <c r="Q78" s="206">
        <v>0.14000000000000001</v>
      </c>
      <c r="R78" s="206">
        <v>0.56000000000000005</v>
      </c>
      <c r="S78" s="206">
        <v>0.35</v>
      </c>
      <c r="T78" s="206">
        <v>0.56000000000000005</v>
      </c>
      <c r="U78" s="206">
        <v>0.75</v>
      </c>
      <c r="V78" s="206">
        <v>0.25</v>
      </c>
      <c r="W78" s="206">
        <v>0.57999999999999996</v>
      </c>
      <c r="X78" s="206">
        <v>1.99</v>
      </c>
      <c r="Y78" s="206">
        <v>0</v>
      </c>
      <c r="Z78" s="206">
        <v>3.29</v>
      </c>
      <c r="AA78" s="206">
        <v>1.21</v>
      </c>
      <c r="AB78" s="206">
        <v>0</v>
      </c>
      <c r="AC78" s="206">
        <v>0.46</v>
      </c>
      <c r="AD78" s="206">
        <v>8.9</v>
      </c>
      <c r="AE78" s="206">
        <v>0</v>
      </c>
      <c r="AF78" s="206">
        <v>0</v>
      </c>
      <c r="AG78" s="206">
        <v>5.21</v>
      </c>
      <c r="AH78" s="206">
        <v>0</v>
      </c>
      <c r="AI78" s="206">
        <v>34.700000000000003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0</v>
      </c>
      <c r="H79" s="206">
        <v>0</v>
      </c>
      <c r="I79" s="206">
        <v>29.31</v>
      </c>
      <c r="J79" s="206">
        <v>0.34</v>
      </c>
      <c r="K79" s="206">
        <v>0.41</v>
      </c>
      <c r="L79" s="206">
        <v>24.3</v>
      </c>
      <c r="M79" s="206">
        <v>1.22</v>
      </c>
      <c r="N79" s="206">
        <v>1.57</v>
      </c>
      <c r="O79" s="206">
        <v>0</v>
      </c>
      <c r="P79" s="206">
        <v>1.67</v>
      </c>
      <c r="Q79" s="206">
        <v>0.14000000000000001</v>
      </c>
      <c r="R79" s="206">
        <v>0.56000000000000005</v>
      </c>
      <c r="S79" s="206">
        <v>0.35</v>
      </c>
      <c r="T79" s="206">
        <v>0.56000000000000005</v>
      </c>
      <c r="U79" s="206">
        <v>0.75</v>
      </c>
      <c r="V79" s="206">
        <v>0.25</v>
      </c>
      <c r="W79" s="206">
        <v>0.57999999999999996</v>
      </c>
      <c r="X79" s="206">
        <v>1.99</v>
      </c>
      <c r="Y79" s="206">
        <v>0</v>
      </c>
      <c r="Z79" s="206">
        <v>3.29</v>
      </c>
      <c r="AA79" s="206">
        <v>1.21</v>
      </c>
      <c r="AB79" s="206">
        <v>0</v>
      </c>
      <c r="AC79" s="206">
        <v>0.46</v>
      </c>
      <c r="AD79" s="206">
        <v>8.9</v>
      </c>
      <c r="AE79" s="206">
        <v>0</v>
      </c>
      <c r="AF79" s="206">
        <v>0</v>
      </c>
      <c r="AG79" s="206">
        <v>5.21</v>
      </c>
      <c r="AH79" s="206">
        <v>0</v>
      </c>
      <c r="AI79" s="206">
        <v>34.700000000000003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0</v>
      </c>
      <c r="H80" s="206">
        <v>0</v>
      </c>
      <c r="I80" s="206">
        <v>29.31</v>
      </c>
      <c r="J80" s="206">
        <v>0.34</v>
      </c>
      <c r="K80" s="206">
        <v>0.41</v>
      </c>
      <c r="L80" s="206">
        <v>24.3</v>
      </c>
      <c r="M80" s="206">
        <v>1.22</v>
      </c>
      <c r="N80" s="206">
        <v>1.57</v>
      </c>
      <c r="O80" s="206">
        <v>0</v>
      </c>
      <c r="P80" s="206">
        <v>1.67</v>
      </c>
      <c r="Q80" s="206">
        <v>0.14000000000000001</v>
      </c>
      <c r="R80" s="206">
        <v>0.56000000000000005</v>
      </c>
      <c r="S80" s="206">
        <v>0.35</v>
      </c>
      <c r="T80" s="206">
        <v>0.56000000000000005</v>
      </c>
      <c r="U80" s="206">
        <v>0.75</v>
      </c>
      <c r="V80" s="206">
        <v>0.25</v>
      </c>
      <c r="W80" s="206">
        <v>0.57999999999999996</v>
      </c>
      <c r="X80" s="206">
        <v>1.99</v>
      </c>
      <c r="Y80" s="206">
        <v>0</v>
      </c>
      <c r="Z80" s="206">
        <v>3.29</v>
      </c>
      <c r="AA80" s="206">
        <v>1.21</v>
      </c>
      <c r="AB80" s="206">
        <v>0</v>
      </c>
      <c r="AC80" s="206">
        <v>0.46</v>
      </c>
      <c r="AD80" s="206">
        <v>8.9</v>
      </c>
      <c r="AE80" s="206">
        <v>0</v>
      </c>
      <c r="AF80" s="206">
        <v>0</v>
      </c>
      <c r="AG80" s="206">
        <v>5.21</v>
      </c>
      <c r="AH80" s="206">
        <v>0</v>
      </c>
      <c r="AI80" s="206">
        <v>34.700000000000003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0</v>
      </c>
      <c r="H81" s="206">
        <v>0</v>
      </c>
      <c r="I81" s="206">
        <v>29.31</v>
      </c>
      <c r="J81" s="206">
        <v>0.34</v>
      </c>
      <c r="K81" s="206">
        <v>0.41</v>
      </c>
      <c r="L81" s="206">
        <v>24.3</v>
      </c>
      <c r="M81" s="206">
        <v>1.22</v>
      </c>
      <c r="N81" s="206">
        <v>1.57</v>
      </c>
      <c r="O81" s="206">
        <v>0</v>
      </c>
      <c r="P81" s="206">
        <v>1.67</v>
      </c>
      <c r="Q81" s="206">
        <v>0.14000000000000001</v>
      </c>
      <c r="R81" s="206">
        <v>0.56000000000000005</v>
      </c>
      <c r="S81" s="206">
        <v>0.35</v>
      </c>
      <c r="T81" s="206">
        <v>0.56000000000000005</v>
      </c>
      <c r="U81" s="206">
        <v>0.75</v>
      </c>
      <c r="V81" s="206">
        <v>0.25</v>
      </c>
      <c r="W81" s="206">
        <v>0.6</v>
      </c>
      <c r="X81" s="206">
        <v>1.99</v>
      </c>
      <c r="Y81" s="206">
        <v>0</v>
      </c>
      <c r="Z81" s="206">
        <v>3.29</v>
      </c>
      <c r="AA81" s="206">
        <v>1.21</v>
      </c>
      <c r="AB81" s="206">
        <v>0</v>
      </c>
      <c r="AC81" s="206">
        <v>0.46</v>
      </c>
      <c r="AD81" s="206">
        <v>8.9</v>
      </c>
      <c r="AE81" s="206">
        <v>0</v>
      </c>
      <c r="AF81" s="206">
        <v>0</v>
      </c>
      <c r="AG81" s="206">
        <v>5.21</v>
      </c>
      <c r="AH81" s="206">
        <v>0</v>
      </c>
      <c r="AI81" s="206">
        <v>34.700000000000003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0</v>
      </c>
      <c r="H82" s="206">
        <v>0</v>
      </c>
      <c r="I82" s="206">
        <v>29.31</v>
      </c>
      <c r="J82" s="206">
        <v>0.34</v>
      </c>
      <c r="K82" s="206">
        <v>0.41</v>
      </c>
      <c r="L82" s="206">
        <v>24.3</v>
      </c>
      <c r="M82" s="206">
        <v>1.22</v>
      </c>
      <c r="N82" s="206">
        <v>1.57</v>
      </c>
      <c r="O82" s="206">
        <v>0</v>
      </c>
      <c r="P82" s="206">
        <v>1.67</v>
      </c>
      <c r="Q82" s="206">
        <v>0.14000000000000001</v>
      </c>
      <c r="R82" s="206">
        <v>0.56000000000000005</v>
      </c>
      <c r="S82" s="206">
        <v>0.35</v>
      </c>
      <c r="T82" s="206">
        <v>0.56000000000000005</v>
      </c>
      <c r="U82" s="206">
        <v>0.75</v>
      </c>
      <c r="V82" s="206">
        <v>0.25</v>
      </c>
      <c r="W82" s="206">
        <v>0.59</v>
      </c>
      <c r="X82" s="206">
        <v>1.99</v>
      </c>
      <c r="Y82" s="206">
        <v>0</v>
      </c>
      <c r="Z82" s="206">
        <v>3.29</v>
      </c>
      <c r="AA82" s="206">
        <v>1.21</v>
      </c>
      <c r="AB82" s="206">
        <v>0</v>
      </c>
      <c r="AC82" s="206">
        <v>0.46</v>
      </c>
      <c r="AD82" s="206">
        <v>8.9</v>
      </c>
      <c r="AE82" s="206">
        <v>0</v>
      </c>
      <c r="AF82" s="206">
        <v>0</v>
      </c>
      <c r="AG82" s="206">
        <v>5.21</v>
      </c>
      <c r="AH82" s="206">
        <v>0</v>
      </c>
      <c r="AI82" s="206">
        <v>34.700000000000003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0</v>
      </c>
      <c r="H83" s="206">
        <v>0</v>
      </c>
      <c r="I83" s="206">
        <v>29.65</v>
      </c>
      <c r="J83" s="206">
        <v>0.34</v>
      </c>
      <c r="K83" s="206">
        <v>0.41</v>
      </c>
      <c r="L83" s="206">
        <v>24.3</v>
      </c>
      <c r="M83" s="206">
        <v>1.22</v>
      </c>
      <c r="N83" s="206">
        <v>1.57</v>
      </c>
      <c r="O83" s="206">
        <v>0</v>
      </c>
      <c r="P83" s="206">
        <v>1.67</v>
      </c>
      <c r="Q83" s="206">
        <v>0.14000000000000001</v>
      </c>
      <c r="R83" s="206">
        <v>0.56000000000000005</v>
      </c>
      <c r="S83" s="206">
        <v>0.35</v>
      </c>
      <c r="T83" s="206">
        <v>0.56000000000000005</v>
      </c>
      <c r="U83" s="206">
        <v>0.75</v>
      </c>
      <c r="V83" s="206">
        <v>0.25</v>
      </c>
      <c r="W83" s="206">
        <v>0.57999999999999996</v>
      </c>
      <c r="X83" s="206">
        <v>1.99</v>
      </c>
      <c r="Y83" s="206">
        <v>0</v>
      </c>
      <c r="Z83" s="206">
        <v>3.29</v>
      </c>
      <c r="AA83" s="206">
        <v>1.21</v>
      </c>
      <c r="AB83" s="206">
        <v>0</v>
      </c>
      <c r="AC83" s="206">
        <v>0.46</v>
      </c>
      <c r="AD83" s="206">
        <v>8.9</v>
      </c>
      <c r="AE83" s="206">
        <v>0</v>
      </c>
      <c r="AF83" s="206">
        <v>0</v>
      </c>
      <c r="AG83" s="206">
        <v>5.21</v>
      </c>
      <c r="AH83" s="206">
        <v>0</v>
      </c>
      <c r="AI83" s="206">
        <v>34.700000000000003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0</v>
      </c>
      <c r="H84" s="206">
        <v>0</v>
      </c>
      <c r="I84" s="206">
        <v>29.65</v>
      </c>
      <c r="J84" s="206">
        <v>0.34</v>
      </c>
      <c r="K84" s="206">
        <v>0.41</v>
      </c>
      <c r="L84" s="206">
        <v>24.3</v>
      </c>
      <c r="M84" s="206">
        <v>1.22</v>
      </c>
      <c r="N84" s="206">
        <v>1.57</v>
      </c>
      <c r="O84" s="206">
        <v>0</v>
      </c>
      <c r="P84" s="206">
        <v>1.67</v>
      </c>
      <c r="Q84" s="206">
        <v>0.14000000000000001</v>
      </c>
      <c r="R84" s="206">
        <v>0.56000000000000005</v>
      </c>
      <c r="S84" s="206">
        <v>0.35</v>
      </c>
      <c r="T84" s="206">
        <v>0.56000000000000005</v>
      </c>
      <c r="U84" s="206">
        <v>0.75</v>
      </c>
      <c r="V84" s="206">
        <v>0.25</v>
      </c>
      <c r="W84" s="206">
        <v>0.57999999999999996</v>
      </c>
      <c r="X84" s="206">
        <v>1.99</v>
      </c>
      <c r="Y84" s="206">
        <v>0</v>
      </c>
      <c r="Z84" s="206">
        <v>3.29</v>
      </c>
      <c r="AA84" s="206">
        <v>1.21</v>
      </c>
      <c r="AB84" s="206">
        <v>0</v>
      </c>
      <c r="AC84" s="206">
        <v>0.46</v>
      </c>
      <c r="AD84" s="206">
        <v>8.9</v>
      </c>
      <c r="AE84" s="206">
        <v>0</v>
      </c>
      <c r="AF84" s="206">
        <v>0</v>
      </c>
      <c r="AG84" s="206">
        <v>5.21</v>
      </c>
      <c r="AH84" s="206">
        <v>0</v>
      </c>
      <c r="AI84" s="206">
        <v>34.700000000000003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0</v>
      </c>
      <c r="H85" s="206">
        <v>0</v>
      </c>
      <c r="I85" s="206">
        <v>29.65</v>
      </c>
      <c r="J85" s="206">
        <v>0.34</v>
      </c>
      <c r="K85" s="206">
        <v>0.41</v>
      </c>
      <c r="L85" s="206">
        <v>24.3</v>
      </c>
      <c r="M85" s="206">
        <v>1.22</v>
      </c>
      <c r="N85" s="206">
        <v>1.57</v>
      </c>
      <c r="O85" s="206">
        <v>0</v>
      </c>
      <c r="P85" s="206">
        <v>1.67</v>
      </c>
      <c r="Q85" s="206">
        <v>0.14000000000000001</v>
      </c>
      <c r="R85" s="206">
        <v>0.56000000000000005</v>
      </c>
      <c r="S85" s="206">
        <v>0.35</v>
      </c>
      <c r="T85" s="206">
        <v>0.56000000000000005</v>
      </c>
      <c r="U85" s="206">
        <v>0.75</v>
      </c>
      <c r="V85" s="206">
        <v>0.25</v>
      </c>
      <c r="W85" s="206">
        <v>0.57999999999999996</v>
      </c>
      <c r="X85" s="206">
        <v>1.99</v>
      </c>
      <c r="Y85" s="206">
        <v>0</v>
      </c>
      <c r="Z85" s="206">
        <v>3.29</v>
      </c>
      <c r="AA85" s="206">
        <v>1.21</v>
      </c>
      <c r="AB85" s="206">
        <v>0</v>
      </c>
      <c r="AC85" s="206">
        <v>0.46</v>
      </c>
      <c r="AD85" s="206">
        <v>8.9</v>
      </c>
      <c r="AE85" s="206">
        <v>0</v>
      </c>
      <c r="AF85" s="206">
        <v>0</v>
      </c>
      <c r="AG85" s="206">
        <v>5.21</v>
      </c>
      <c r="AH85" s="206">
        <v>0</v>
      </c>
      <c r="AI85" s="206">
        <v>34.700000000000003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0</v>
      </c>
      <c r="H86" s="206">
        <v>0</v>
      </c>
      <c r="I86" s="206">
        <v>29.65</v>
      </c>
      <c r="J86" s="206">
        <v>0.34</v>
      </c>
      <c r="K86" s="206">
        <v>0.41</v>
      </c>
      <c r="L86" s="206">
        <v>24.3</v>
      </c>
      <c r="M86" s="206">
        <v>1.22</v>
      </c>
      <c r="N86" s="206">
        <v>1.57</v>
      </c>
      <c r="O86" s="206">
        <v>0</v>
      </c>
      <c r="P86" s="206">
        <v>1.67</v>
      </c>
      <c r="Q86" s="206">
        <v>0.14000000000000001</v>
      </c>
      <c r="R86" s="206">
        <v>0.56000000000000005</v>
      </c>
      <c r="S86" s="206">
        <v>0.35</v>
      </c>
      <c r="T86" s="206">
        <v>0.56000000000000005</v>
      </c>
      <c r="U86" s="206">
        <v>0.75</v>
      </c>
      <c r="V86" s="206">
        <v>0.25</v>
      </c>
      <c r="W86" s="206">
        <v>0.57999999999999996</v>
      </c>
      <c r="X86" s="206">
        <v>1.99</v>
      </c>
      <c r="Y86" s="206">
        <v>0</v>
      </c>
      <c r="Z86" s="206">
        <v>3.29</v>
      </c>
      <c r="AA86" s="206">
        <v>1.21</v>
      </c>
      <c r="AB86" s="206">
        <v>0</v>
      </c>
      <c r="AC86" s="206">
        <v>0.46</v>
      </c>
      <c r="AD86" s="206">
        <v>8.9</v>
      </c>
      <c r="AE86" s="206">
        <v>0</v>
      </c>
      <c r="AF86" s="206">
        <v>0</v>
      </c>
      <c r="AG86" s="206">
        <v>5.21</v>
      </c>
      <c r="AH86" s="206">
        <v>0</v>
      </c>
      <c r="AI86" s="206">
        <v>34.700000000000003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0</v>
      </c>
      <c r="H87" s="206">
        <v>0</v>
      </c>
      <c r="I87" s="206">
        <v>29.65</v>
      </c>
      <c r="J87" s="206">
        <v>0.34</v>
      </c>
      <c r="K87" s="206">
        <v>0.41</v>
      </c>
      <c r="L87" s="206">
        <v>24.3</v>
      </c>
      <c r="M87" s="206">
        <v>1.22</v>
      </c>
      <c r="N87" s="206">
        <v>1.57</v>
      </c>
      <c r="O87" s="206">
        <v>0</v>
      </c>
      <c r="P87" s="206">
        <v>1.67</v>
      </c>
      <c r="Q87" s="206">
        <v>0.14000000000000001</v>
      </c>
      <c r="R87" s="206">
        <v>0.56000000000000005</v>
      </c>
      <c r="S87" s="206">
        <v>0.35</v>
      </c>
      <c r="T87" s="206">
        <v>0.56000000000000005</v>
      </c>
      <c r="U87" s="206">
        <v>0.75</v>
      </c>
      <c r="V87" s="206">
        <v>0.25</v>
      </c>
      <c r="W87" s="206">
        <v>0.57999999999999996</v>
      </c>
      <c r="X87" s="206">
        <v>1.99</v>
      </c>
      <c r="Y87" s="206">
        <v>0</v>
      </c>
      <c r="Z87" s="206">
        <v>3.29</v>
      </c>
      <c r="AA87" s="206">
        <v>1.21</v>
      </c>
      <c r="AB87" s="206">
        <v>0</v>
      </c>
      <c r="AC87" s="206">
        <v>1.32</v>
      </c>
      <c r="AD87" s="206">
        <v>8.9</v>
      </c>
      <c r="AE87" s="206">
        <v>0</v>
      </c>
      <c r="AF87" s="206">
        <v>0</v>
      </c>
      <c r="AG87" s="206">
        <v>5.21</v>
      </c>
      <c r="AH87" s="206">
        <v>0</v>
      </c>
      <c r="AI87" s="206">
        <v>34.700000000000003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0</v>
      </c>
      <c r="H88" s="206">
        <v>0</v>
      </c>
      <c r="I88" s="206">
        <v>29.65</v>
      </c>
      <c r="J88" s="206">
        <v>0.34</v>
      </c>
      <c r="K88" s="206">
        <v>0.41</v>
      </c>
      <c r="L88" s="206">
        <v>24.3</v>
      </c>
      <c r="M88" s="206">
        <v>1.22</v>
      </c>
      <c r="N88" s="206">
        <v>1.57</v>
      </c>
      <c r="O88" s="206">
        <v>0</v>
      </c>
      <c r="P88" s="206">
        <v>1.67</v>
      </c>
      <c r="Q88" s="206">
        <v>0.14000000000000001</v>
      </c>
      <c r="R88" s="206">
        <v>0.56000000000000005</v>
      </c>
      <c r="S88" s="206">
        <v>0.35</v>
      </c>
      <c r="T88" s="206">
        <v>0.56000000000000005</v>
      </c>
      <c r="U88" s="206">
        <v>0.75</v>
      </c>
      <c r="V88" s="206">
        <v>0.25</v>
      </c>
      <c r="W88" s="206">
        <v>0.57999999999999996</v>
      </c>
      <c r="X88" s="206">
        <v>1.99</v>
      </c>
      <c r="Y88" s="206">
        <v>0</v>
      </c>
      <c r="Z88" s="206">
        <v>3.29</v>
      </c>
      <c r="AA88" s="206">
        <v>1.21</v>
      </c>
      <c r="AB88" s="206">
        <v>0</v>
      </c>
      <c r="AC88" s="206">
        <v>1.32</v>
      </c>
      <c r="AD88" s="206">
        <v>8.9</v>
      </c>
      <c r="AE88" s="206">
        <v>0</v>
      </c>
      <c r="AF88" s="206">
        <v>0</v>
      </c>
      <c r="AG88" s="206">
        <v>5.21</v>
      </c>
      <c r="AH88" s="206">
        <v>0</v>
      </c>
      <c r="AI88" s="206">
        <v>34.700000000000003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0</v>
      </c>
      <c r="H89" s="206">
        <v>0</v>
      </c>
      <c r="I89" s="206">
        <v>29.65</v>
      </c>
      <c r="J89" s="206">
        <v>0.34</v>
      </c>
      <c r="K89" s="206">
        <v>0.41</v>
      </c>
      <c r="L89" s="206">
        <v>24.3</v>
      </c>
      <c r="M89" s="206">
        <v>1.22</v>
      </c>
      <c r="N89" s="206">
        <v>1.57</v>
      </c>
      <c r="O89" s="206">
        <v>0</v>
      </c>
      <c r="P89" s="206">
        <v>1.67</v>
      </c>
      <c r="Q89" s="206">
        <v>0.14000000000000001</v>
      </c>
      <c r="R89" s="206">
        <v>0.56000000000000005</v>
      </c>
      <c r="S89" s="206">
        <v>0.35</v>
      </c>
      <c r="T89" s="206">
        <v>0.56000000000000005</v>
      </c>
      <c r="U89" s="206">
        <v>0.75</v>
      </c>
      <c r="V89" s="206">
        <v>0.25</v>
      </c>
      <c r="W89" s="206">
        <v>0.57999999999999996</v>
      </c>
      <c r="X89" s="206">
        <v>1.99</v>
      </c>
      <c r="Y89" s="206">
        <v>0</v>
      </c>
      <c r="Z89" s="206">
        <v>3.29</v>
      </c>
      <c r="AA89" s="206">
        <v>1.21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5.21</v>
      </c>
      <c r="AH89" s="206">
        <v>0</v>
      </c>
      <c r="AI89" s="206">
        <v>34.700000000000003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0</v>
      </c>
      <c r="H90" s="206">
        <v>0</v>
      </c>
      <c r="I90" s="206">
        <v>29.65</v>
      </c>
      <c r="J90" s="206">
        <v>0.34</v>
      </c>
      <c r="K90" s="206">
        <v>0.41</v>
      </c>
      <c r="L90" s="206">
        <v>24.3</v>
      </c>
      <c r="M90" s="206">
        <v>1.22</v>
      </c>
      <c r="N90" s="206">
        <v>1.57</v>
      </c>
      <c r="O90" s="206">
        <v>0</v>
      </c>
      <c r="P90" s="206">
        <v>1.67</v>
      </c>
      <c r="Q90" s="206">
        <v>0.14000000000000001</v>
      </c>
      <c r="R90" s="206">
        <v>0.56000000000000005</v>
      </c>
      <c r="S90" s="206">
        <v>0.35</v>
      </c>
      <c r="T90" s="206">
        <v>0.56000000000000005</v>
      </c>
      <c r="U90" s="206">
        <v>0.75</v>
      </c>
      <c r="V90" s="206">
        <v>0.25</v>
      </c>
      <c r="W90" s="206">
        <v>0.57999999999999996</v>
      </c>
      <c r="X90" s="206">
        <v>1.99</v>
      </c>
      <c r="Y90" s="206">
        <v>0</v>
      </c>
      <c r="Z90" s="206">
        <v>3.29</v>
      </c>
      <c r="AA90" s="206">
        <v>1.21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5.21</v>
      </c>
      <c r="AH90" s="206">
        <v>0</v>
      </c>
      <c r="AI90" s="206">
        <v>34.700000000000003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0</v>
      </c>
      <c r="H91" s="206">
        <v>0</v>
      </c>
      <c r="I91" s="206">
        <v>29.65</v>
      </c>
      <c r="J91" s="206">
        <v>0.34</v>
      </c>
      <c r="K91" s="206">
        <v>0.41</v>
      </c>
      <c r="L91" s="206">
        <v>24.3</v>
      </c>
      <c r="M91" s="206">
        <v>1.22</v>
      </c>
      <c r="N91" s="206">
        <v>1.57</v>
      </c>
      <c r="O91" s="206">
        <v>0</v>
      </c>
      <c r="P91" s="206">
        <v>1.67</v>
      </c>
      <c r="Q91" s="206">
        <v>0.14000000000000001</v>
      </c>
      <c r="R91" s="206">
        <v>0.56000000000000005</v>
      </c>
      <c r="S91" s="206">
        <v>0.35</v>
      </c>
      <c r="T91" s="206">
        <v>0.56000000000000005</v>
      </c>
      <c r="U91" s="206">
        <v>0.75</v>
      </c>
      <c r="V91" s="206">
        <v>0.25</v>
      </c>
      <c r="W91" s="206">
        <v>0.57999999999999996</v>
      </c>
      <c r="X91" s="206">
        <v>1.99</v>
      </c>
      <c r="Y91" s="206">
        <v>0</v>
      </c>
      <c r="Z91" s="206">
        <v>3.29</v>
      </c>
      <c r="AA91" s="206">
        <v>1.21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5.21</v>
      </c>
      <c r="AH91" s="206">
        <v>0</v>
      </c>
      <c r="AI91" s="206">
        <v>34.700000000000003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0</v>
      </c>
      <c r="H92" s="206">
        <v>0</v>
      </c>
      <c r="I92" s="206">
        <v>29.65</v>
      </c>
      <c r="J92" s="206">
        <v>0.34</v>
      </c>
      <c r="K92" s="206">
        <v>0.41</v>
      </c>
      <c r="L92" s="206">
        <v>24.3</v>
      </c>
      <c r="M92" s="206">
        <v>1.22</v>
      </c>
      <c r="N92" s="206">
        <v>1.57</v>
      </c>
      <c r="O92" s="206">
        <v>0</v>
      </c>
      <c r="P92" s="206">
        <v>1.67</v>
      </c>
      <c r="Q92" s="206">
        <v>0.14000000000000001</v>
      </c>
      <c r="R92" s="206">
        <v>0.56000000000000005</v>
      </c>
      <c r="S92" s="206">
        <v>0.35</v>
      </c>
      <c r="T92" s="206">
        <v>0.56000000000000005</v>
      </c>
      <c r="U92" s="206">
        <v>0.75</v>
      </c>
      <c r="V92" s="206">
        <v>0.25</v>
      </c>
      <c r="W92" s="206">
        <v>0.57999999999999996</v>
      </c>
      <c r="X92" s="206">
        <v>1.99</v>
      </c>
      <c r="Y92" s="206">
        <v>0</v>
      </c>
      <c r="Z92" s="206">
        <v>3.29</v>
      </c>
      <c r="AA92" s="206">
        <v>1.21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5.21</v>
      </c>
      <c r="AH92" s="206">
        <v>0</v>
      </c>
      <c r="AI92" s="206">
        <v>34.700000000000003</v>
      </c>
      <c r="AJ92" s="206">
        <v>0</v>
      </c>
      <c r="AK92" s="206">
        <v>14.76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0</v>
      </c>
      <c r="H93" s="206">
        <v>0</v>
      </c>
      <c r="I93" s="206">
        <v>29.65</v>
      </c>
      <c r="J93" s="206">
        <v>0.34</v>
      </c>
      <c r="K93" s="206">
        <v>0.41</v>
      </c>
      <c r="L93" s="206">
        <v>56.2</v>
      </c>
      <c r="M93" s="206">
        <v>1.22</v>
      </c>
      <c r="N93" s="206">
        <v>1.57</v>
      </c>
      <c r="O93" s="206">
        <v>0</v>
      </c>
      <c r="P93" s="206">
        <v>1.67</v>
      </c>
      <c r="Q93" s="206">
        <v>0.14000000000000001</v>
      </c>
      <c r="R93" s="206">
        <v>0.56000000000000005</v>
      </c>
      <c r="S93" s="206">
        <v>0.35</v>
      </c>
      <c r="T93" s="206">
        <v>0.56000000000000005</v>
      </c>
      <c r="U93" s="206">
        <v>0.75</v>
      </c>
      <c r="V93" s="206">
        <v>0.25</v>
      </c>
      <c r="W93" s="206">
        <v>0.57999999999999996</v>
      </c>
      <c r="X93" s="206">
        <v>1.99</v>
      </c>
      <c r="Y93" s="206">
        <v>0</v>
      </c>
      <c r="Z93" s="206">
        <v>3.29</v>
      </c>
      <c r="AA93" s="206">
        <v>1.21</v>
      </c>
      <c r="AB93" s="206">
        <v>0</v>
      </c>
      <c r="AC93" s="206">
        <v>0.46</v>
      </c>
      <c r="AD93" s="206">
        <v>8.9</v>
      </c>
      <c r="AE93" s="206">
        <v>0</v>
      </c>
      <c r="AF93" s="206">
        <v>0</v>
      </c>
      <c r="AG93" s="206">
        <v>5.21</v>
      </c>
      <c r="AH93" s="206">
        <v>0</v>
      </c>
      <c r="AI93" s="206">
        <v>34.700000000000003</v>
      </c>
      <c r="AJ93" s="206">
        <v>0</v>
      </c>
      <c r="AK93" s="206">
        <v>12.65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0</v>
      </c>
      <c r="H94" s="206">
        <v>0</v>
      </c>
      <c r="I94" s="206">
        <v>29.65</v>
      </c>
      <c r="J94" s="206">
        <v>0.34</v>
      </c>
      <c r="K94" s="206">
        <v>0.41</v>
      </c>
      <c r="L94" s="206">
        <v>143.80000000000001</v>
      </c>
      <c r="M94" s="206">
        <v>1.22</v>
      </c>
      <c r="N94" s="206">
        <v>1.57</v>
      </c>
      <c r="O94" s="206">
        <v>0</v>
      </c>
      <c r="P94" s="206">
        <v>1.67</v>
      </c>
      <c r="Q94" s="206">
        <v>0.14000000000000001</v>
      </c>
      <c r="R94" s="206">
        <v>0.56000000000000005</v>
      </c>
      <c r="S94" s="206">
        <v>0.35</v>
      </c>
      <c r="T94" s="206">
        <v>0.56000000000000005</v>
      </c>
      <c r="U94" s="206">
        <v>0.75</v>
      </c>
      <c r="V94" s="206">
        <v>0.25</v>
      </c>
      <c r="W94" s="206">
        <v>0.57999999999999996</v>
      </c>
      <c r="X94" s="206">
        <v>1.99</v>
      </c>
      <c r="Y94" s="206">
        <v>0</v>
      </c>
      <c r="Z94" s="206">
        <v>3.29</v>
      </c>
      <c r="AA94" s="206">
        <v>1.21</v>
      </c>
      <c r="AB94" s="206">
        <v>0</v>
      </c>
      <c r="AC94" s="206">
        <v>0.46</v>
      </c>
      <c r="AD94" s="206">
        <v>8.9</v>
      </c>
      <c r="AE94" s="206">
        <v>0</v>
      </c>
      <c r="AF94" s="206">
        <v>0</v>
      </c>
      <c r="AG94" s="206">
        <v>4.4800000000000004</v>
      </c>
      <c r="AH94" s="206">
        <v>0</v>
      </c>
      <c r="AI94" s="206">
        <v>34.700000000000003</v>
      </c>
      <c r="AJ94" s="206">
        <v>0</v>
      </c>
      <c r="AK94" s="206">
        <v>12.65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0</v>
      </c>
      <c r="H95" s="206">
        <v>0</v>
      </c>
      <c r="I95" s="206">
        <v>29.65</v>
      </c>
      <c r="J95" s="206">
        <v>0.34</v>
      </c>
      <c r="K95" s="206">
        <v>0.41</v>
      </c>
      <c r="L95" s="206">
        <v>247.41</v>
      </c>
      <c r="M95" s="206">
        <v>1.22</v>
      </c>
      <c r="N95" s="206">
        <v>1.57</v>
      </c>
      <c r="O95" s="206">
        <v>0</v>
      </c>
      <c r="P95" s="206">
        <v>1.67</v>
      </c>
      <c r="Q95" s="206">
        <v>0.14000000000000001</v>
      </c>
      <c r="R95" s="206">
        <v>0.56000000000000005</v>
      </c>
      <c r="S95" s="206">
        <v>0.35</v>
      </c>
      <c r="T95" s="206">
        <v>0.56000000000000005</v>
      </c>
      <c r="U95" s="206">
        <v>0.75</v>
      </c>
      <c r="V95" s="206">
        <v>0.25</v>
      </c>
      <c r="W95" s="206">
        <v>0.57999999999999996</v>
      </c>
      <c r="X95" s="206">
        <v>1.99</v>
      </c>
      <c r="Y95" s="206">
        <v>0</v>
      </c>
      <c r="Z95" s="206">
        <v>3.29</v>
      </c>
      <c r="AA95" s="206">
        <v>1.21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4.4800000000000004</v>
      </c>
      <c r="AH95" s="206">
        <v>0</v>
      </c>
      <c r="AI95" s="206">
        <v>34.700000000000003</v>
      </c>
      <c r="AJ95" s="206">
        <v>0</v>
      </c>
      <c r="AK95" s="206">
        <v>12.65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0</v>
      </c>
      <c r="H96" s="206">
        <v>0</v>
      </c>
      <c r="I96" s="206">
        <v>29.65</v>
      </c>
      <c r="J96" s="206">
        <v>0.34</v>
      </c>
      <c r="K96" s="206">
        <v>9.35</v>
      </c>
      <c r="L96" s="206">
        <v>249.32</v>
      </c>
      <c r="M96" s="206">
        <v>1.22</v>
      </c>
      <c r="N96" s="206">
        <v>1.57</v>
      </c>
      <c r="O96" s="206">
        <v>0</v>
      </c>
      <c r="P96" s="206">
        <v>1.67</v>
      </c>
      <c r="Q96" s="206">
        <v>0.14000000000000001</v>
      </c>
      <c r="R96" s="206">
        <v>0.56000000000000005</v>
      </c>
      <c r="S96" s="206">
        <v>0.35</v>
      </c>
      <c r="T96" s="206">
        <v>0.56000000000000005</v>
      </c>
      <c r="U96" s="206">
        <v>0.75</v>
      </c>
      <c r="V96" s="206">
        <v>0.25</v>
      </c>
      <c r="W96" s="206">
        <v>0.57999999999999996</v>
      </c>
      <c r="X96" s="206">
        <v>1.99</v>
      </c>
      <c r="Y96" s="206">
        <v>0</v>
      </c>
      <c r="Z96" s="206">
        <v>3.29</v>
      </c>
      <c r="AA96" s="206">
        <v>1.21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4.4800000000000004</v>
      </c>
      <c r="AH96" s="206">
        <v>0</v>
      </c>
      <c r="AI96" s="206">
        <v>34.700000000000003</v>
      </c>
      <c r="AJ96" s="206">
        <v>0</v>
      </c>
      <c r="AK96" s="206">
        <v>12.65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0</v>
      </c>
      <c r="H97" s="206">
        <v>0</v>
      </c>
      <c r="I97" s="206">
        <v>29.65</v>
      </c>
      <c r="J97" s="206">
        <v>0.34</v>
      </c>
      <c r="K97" s="206">
        <v>4.05</v>
      </c>
      <c r="L97" s="206">
        <v>249.33</v>
      </c>
      <c r="M97" s="206">
        <v>1.22</v>
      </c>
      <c r="N97" s="206">
        <v>1.57</v>
      </c>
      <c r="O97" s="206">
        <v>0</v>
      </c>
      <c r="P97" s="206">
        <v>1.48</v>
      </c>
      <c r="Q97" s="206">
        <v>0.14000000000000001</v>
      </c>
      <c r="R97" s="206">
        <v>0.56000000000000005</v>
      </c>
      <c r="S97" s="206">
        <v>0.35</v>
      </c>
      <c r="T97" s="206">
        <v>0.56000000000000005</v>
      </c>
      <c r="U97" s="206">
        <v>0.75</v>
      </c>
      <c r="V97" s="206">
        <v>0.25</v>
      </c>
      <c r="W97" s="206">
        <v>0.57999999999999996</v>
      </c>
      <c r="X97" s="206">
        <v>1.99</v>
      </c>
      <c r="Y97" s="206">
        <v>0</v>
      </c>
      <c r="Z97" s="206">
        <v>3.29</v>
      </c>
      <c r="AA97" s="206">
        <v>1.21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4.4800000000000004</v>
      </c>
      <c r="AH97" s="206">
        <v>0</v>
      </c>
      <c r="AI97" s="206">
        <v>34.700000000000003</v>
      </c>
      <c r="AJ97" s="206">
        <v>0</v>
      </c>
      <c r="AK97" s="206">
        <v>12.65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0</v>
      </c>
      <c r="H98" s="206">
        <v>0</v>
      </c>
      <c r="I98" s="206">
        <v>29.65</v>
      </c>
      <c r="J98" s="206">
        <v>0.34</v>
      </c>
      <c r="K98" s="206">
        <v>9.35</v>
      </c>
      <c r="L98" s="206">
        <v>249.33</v>
      </c>
      <c r="M98" s="206">
        <v>1.22</v>
      </c>
      <c r="N98" s="206">
        <v>1.57</v>
      </c>
      <c r="O98" s="206">
        <v>0</v>
      </c>
      <c r="P98" s="206">
        <v>1.48</v>
      </c>
      <c r="Q98" s="206">
        <v>0.14000000000000001</v>
      </c>
      <c r="R98" s="206">
        <v>0.56000000000000005</v>
      </c>
      <c r="S98" s="206">
        <v>0.35</v>
      </c>
      <c r="T98" s="206">
        <v>0.56000000000000005</v>
      </c>
      <c r="U98" s="206">
        <v>0.75</v>
      </c>
      <c r="V98" s="206">
        <v>0.25</v>
      </c>
      <c r="W98" s="206">
        <v>0.57999999999999996</v>
      </c>
      <c r="X98" s="206">
        <v>1.99</v>
      </c>
      <c r="Y98" s="206">
        <v>0</v>
      </c>
      <c r="Z98" s="206">
        <v>3.29</v>
      </c>
      <c r="AA98" s="206">
        <v>1.21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4.4800000000000004</v>
      </c>
      <c r="AH98" s="206">
        <v>0</v>
      </c>
      <c r="AI98" s="206">
        <v>34.700000000000003</v>
      </c>
      <c r="AJ98" s="206">
        <v>0</v>
      </c>
      <c r="AK98" s="206">
        <v>12.65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0.11297999999999993</v>
      </c>
      <c r="G99">
        <f t="shared" si="0"/>
        <v>5.3999999999999999E-2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3.9294999999999955E-2</v>
      </c>
      <c r="L99">
        <f t="shared" si="0"/>
        <v>2.4296624999999987</v>
      </c>
      <c r="M99">
        <f t="shared" si="0"/>
        <v>2.927999999999998E-2</v>
      </c>
      <c r="N99">
        <f t="shared" si="0"/>
        <v>3.7679999999999908E-2</v>
      </c>
      <c r="O99">
        <f t="shared" si="0"/>
        <v>0</v>
      </c>
      <c r="P99">
        <f t="shared" si="0"/>
        <v>2.7700000000000013E-2</v>
      </c>
      <c r="Q99">
        <f t="shared" si="0"/>
        <v>1.1875000000000014E-2</v>
      </c>
      <c r="R99">
        <f t="shared" si="0"/>
        <v>5.1020000000000031E-2</v>
      </c>
      <c r="S99">
        <f t="shared" si="0"/>
        <v>2.8154999999999906E-2</v>
      </c>
      <c r="T99">
        <f t="shared" si="0"/>
        <v>1.3440000000000016E-2</v>
      </c>
      <c r="U99">
        <f t="shared" si="0"/>
        <v>1.8789999999999991E-2</v>
      </c>
      <c r="V99">
        <f t="shared" si="0"/>
        <v>2.408999999999999E-2</v>
      </c>
      <c r="W99">
        <f t="shared" si="0"/>
        <v>6.7237499999999964E-2</v>
      </c>
      <c r="X99">
        <f t="shared" si="0"/>
        <v>0.2256900000000002</v>
      </c>
      <c r="Y99">
        <f t="shared" si="0"/>
        <v>0</v>
      </c>
      <c r="Z99">
        <f t="shared" si="0"/>
        <v>0.30728499999999936</v>
      </c>
      <c r="AA99">
        <f t="shared" si="0"/>
        <v>0.1277949999999996</v>
      </c>
      <c r="AB99">
        <f t="shared" si="0"/>
        <v>0</v>
      </c>
      <c r="AC99">
        <f t="shared" si="0"/>
        <v>0.2379899999999999</v>
      </c>
      <c r="AD99">
        <f t="shared" si="0"/>
        <v>5.5625000000000022E-2</v>
      </c>
      <c r="AE99">
        <f t="shared" si="0"/>
        <v>0</v>
      </c>
      <c r="AF99">
        <f t="shared" si="0"/>
        <v>0</v>
      </c>
      <c r="AG99">
        <f t="shared" si="0"/>
        <v>0.19851000000000038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0.1393575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-40.219000000000001</v>
      </c>
      <c r="D27" s="124">
        <v>0</v>
      </c>
      <c r="E27" s="124">
        <v>0</v>
      </c>
      <c r="F27" s="124">
        <v>-54.780999999999999</v>
      </c>
      <c r="G27" s="124">
        <v>-95</v>
      </c>
      <c r="H27" s="118"/>
      <c r="I27" s="33">
        <v>25</v>
      </c>
      <c r="J27" s="124">
        <v>40.219000000000001</v>
      </c>
      <c r="K27" s="124">
        <v>0</v>
      </c>
      <c r="L27" s="124">
        <v>0</v>
      </c>
      <c r="M27" s="124">
        <v>0</v>
      </c>
      <c r="N27" s="124">
        <v>40.219000000000001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54.780999999999999</v>
      </c>
      <c r="AF27" s="124">
        <v>0</v>
      </c>
      <c r="AG27" s="124">
        <v>0</v>
      </c>
      <c r="AH27" s="124">
        <v>0</v>
      </c>
      <c r="AI27" s="124">
        <v>54.780999999999999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40.219000000000001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-40.219000000000001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54.780999999999999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-54.780999999999999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402.19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402.19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547.80999999999995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547.80999999999995</v>
      </c>
      <c r="DF27" s="123">
        <f t="shared" si="31"/>
        <v>95</v>
      </c>
      <c r="DG27" s="123">
        <f t="shared" si="32"/>
        <v>-40.219000000000001</v>
      </c>
      <c r="DH27" s="123">
        <f t="shared" si="33"/>
        <v>0</v>
      </c>
      <c r="DI27" s="123">
        <f t="shared" si="34"/>
        <v>0</v>
      </c>
      <c r="DJ27" s="123">
        <f t="shared" si="35"/>
        <v>-54.780999999999999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-130.81899999999999</v>
      </c>
      <c r="D28" s="124">
        <v>0</v>
      </c>
      <c r="E28" s="124">
        <v>0</v>
      </c>
      <c r="F28" s="124">
        <v>-68.180999999999997</v>
      </c>
      <c r="G28" s="124">
        <v>-199</v>
      </c>
      <c r="H28" s="118"/>
      <c r="I28" s="33">
        <v>26</v>
      </c>
      <c r="J28" s="124">
        <v>130.81899999999999</v>
      </c>
      <c r="K28" s="124">
        <v>0</v>
      </c>
      <c r="L28" s="124">
        <v>0</v>
      </c>
      <c r="M28" s="124">
        <v>0</v>
      </c>
      <c r="N28" s="124">
        <v>130.81899999999999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68.180999999999997</v>
      </c>
      <c r="AF28" s="124">
        <v>0</v>
      </c>
      <c r="AG28" s="124">
        <v>0</v>
      </c>
      <c r="AH28" s="124">
        <v>0</v>
      </c>
      <c r="AI28" s="124">
        <v>68.180999999999997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130.81899999999999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-130.81899999999999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68.180999999999997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-68.180999999999997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1308.1899999999998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1308.1899999999998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681.81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681.81</v>
      </c>
      <c r="DF28" s="123">
        <f t="shared" si="31"/>
        <v>199</v>
      </c>
      <c r="DG28" s="123">
        <f t="shared" si="32"/>
        <v>-130.81899999999999</v>
      </c>
      <c r="DH28" s="123">
        <f t="shared" si="33"/>
        <v>0</v>
      </c>
      <c r="DI28" s="123">
        <f t="shared" si="34"/>
        <v>0</v>
      </c>
      <c r="DJ28" s="123">
        <f t="shared" si="35"/>
        <v>-68.180999999999997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-15.664</v>
      </c>
      <c r="D29" s="124">
        <v>0</v>
      </c>
      <c r="E29" s="124">
        <v>0</v>
      </c>
      <c r="F29" s="124">
        <v>-21.335999999999999</v>
      </c>
      <c r="G29" s="124">
        <v>-37</v>
      </c>
      <c r="H29" s="118"/>
      <c r="I29" s="33">
        <v>27</v>
      </c>
      <c r="J29" s="124">
        <v>15.664</v>
      </c>
      <c r="K29" s="124">
        <v>0</v>
      </c>
      <c r="L29" s="124">
        <v>0</v>
      </c>
      <c r="M29" s="124">
        <v>0</v>
      </c>
      <c r="N29" s="124">
        <v>15.664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21.335999999999999</v>
      </c>
      <c r="AF29" s="124">
        <v>0</v>
      </c>
      <c r="AG29" s="124">
        <v>0</v>
      </c>
      <c r="AH29" s="124">
        <v>0</v>
      </c>
      <c r="AI29" s="124">
        <v>21.335999999999999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15.664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-15.664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21.335999999999999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-21.335999999999999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156.63999999999999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156.63999999999999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213.35999999999999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213.35999999999999</v>
      </c>
      <c r="DF29" s="123">
        <f t="shared" si="31"/>
        <v>37</v>
      </c>
      <c r="DG29" s="123">
        <f t="shared" si="32"/>
        <v>-15.664</v>
      </c>
      <c r="DH29" s="123">
        <f t="shared" si="33"/>
        <v>0</v>
      </c>
      <c r="DI29" s="123">
        <f t="shared" si="34"/>
        <v>0</v>
      </c>
      <c r="DJ29" s="123">
        <f t="shared" si="35"/>
        <v>-21.335999999999999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-35.985999999999997</v>
      </c>
      <c r="D30" s="124">
        <v>0</v>
      </c>
      <c r="E30" s="124">
        <v>0</v>
      </c>
      <c r="F30" s="124">
        <v>-49.014000000000003</v>
      </c>
      <c r="G30" s="124">
        <v>-85</v>
      </c>
      <c r="H30" s="118"/>
      <c r="I30" s="33">
        <v>28</v>
      </c>
      <c r="J30" s="124">
        <v>35.985999999999997</v>
      </c>
      <c r="K30" s="124">
        <v>0</v>
      </c>
      <c r="L30" s="124">
        <v>0</v>
      </c>
      <c r="M30" s="124">
        <v>0</v>
      </c>
      <c r="N30" s="124">
        <v>35.985999999999997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49.014000000000003</v>
      </c>
      <c r="AF30" s="124">
        <v>0</v>
      </c>
      <c r="AG30" s="124">
        <v>0</v>
      </c>
      <c r="AH30" s="124">
        <v>0</v>
      </c>
      <c r="AI30" s="124">
        <v>49.014000000000003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35.985999999999997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-35.985999999999997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49.014000000000003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-49.014000000000003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359.85999999999996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359.85999999999996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490.14000000000004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490.14000000000004</v>
      </c>
      <c r="DF30" s="123">
        <f t="shared" si="31"/>
        <v>85</v>
      </c>
      <c r="DG30" s="123">
        <f t="shared" si="32"/>
        <v>-35.985999999999997</v>
      </c>
      <c r="DH30" s="123">
        <f t="shared" si="33"/>
        <v>0</v>
      </c>
      <c r="DI30" s="123">
        <f t="shared" si="34"/>
        <v>0</v>
      </c>
      <c r="DJ30" s="123">
        <f t="shared" si="35"/>
        <v>-49.014000000000003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-19.475000000000001</v>
      </c>
      <c r="D31" s="124">
        <v>0</v>
      </c>
      <c r="E31" s="124">
        <v>0</v>
      </c>
      <c r="F31" s="124">
        <v>-26.524999999999999</v>
      </c>
      <c r="G31" s="124">
        <v>-46</v>
      </c>
      <c r="H31" s="118"/>
      <c r="I31" s="33">
        <v>29</v>
      </c>
      <c r="J31" s="124">
        <v>19.475000000000001</v>
      </c>
      <c r="K31" s="124">
        <v>0</v>
      </c>
      <c r="L31" s="124">
        <v>0</v>
      </c>
      <c r="M31" s="124">
        <v>0</v>
      </c>
      <c r="N31" s="124">
        <v>19.475000000000001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26.524999999999999</v>
      </c>
      <c r="AF31" s="124">
        <v>0</v>
      </c>
      <c r="AG31" s="124">
        <v>0</v>
      </c>
      <c r="AH31" s="124">
        <v>0</v>
      </c>
      <c r="AI31" s="124">
        <v>26.524999999999999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19.475000000000001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-19.475000000000001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26.524999999999999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-26.524999999999999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194.75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194.75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265.25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265.25</v>
      </c>
      <c r="DF31" s="123">
        <f t="shared" si="31"/>
        <v>46</v>
      </c>
      <c r="DG31" s="123">
        <f t="shared" si="32"/>
        <v>-19.475000000000001</v>
      </c>
      <c r="DH31" s="123">
        <f t="shared" si="33"/>
        <v>0</v>
      </c>
      <c r="DI31" s="123">
        <f t="shared" si="34"/>
        <v>0</v>
      </c>
      <c r="DJ31" s="123">
        <f t="shared" si="35"/>
        <v>-26.524999999999999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-69</v>
      </c>
      <c r="G32" s="124">
        <v>-69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69</v>
      </c>
      <c r="AF32" s="124">
        <v>0</v>
      </c>
      <c r="AG32" s="124">
        <v>0</v>
      </c>
      <c r="AH32" s="124">
        <v>0</v>
      </c>
      <c r="AI32" s="124">
        <v>69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690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690</v>
      </c>
      <c r="DF32" s="123">
        <f t="shared" si="31"/>
        <v>69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-69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-70</v>
      </c>
      <c r="G33" s="124">
        <v>-70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70</v>
      </c>
      <c r="AF33" s="124">
        <v>0</v>
      </c>
      <c r="AG33" s="124">
        <v>0</v>
      </c>
      <c r="AH33" s="124">
        <v>0</v>
      </c>
      <c r="AI33" s="124">
        <v>70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-70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700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700</v>
      </c>
      <c r="DF33" s="123">
        <f t="shared" si="31"/>
        <v>70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-70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-132</v>
      </c>
      <c r="G34" s="124">
        <v>-132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132</v>
      </c>
      <c r="AF34" s="124">
        <v>0</v>
      </c>
      <c r="AG34" s="124">
        <v>0</v>
      </c>
      <c r="AH34" s="124">
        <v>0</v>
      </c>
      <c r="AI34" s="124">
        <v>132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132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-132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1320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1320</v>
      </c>
      <c r="DF34" s="123">
        <f t="shared" si="31"/>
        <v>132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-132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-98.296999999999997</v>
      </c>
      <c r="G35" s="124">
        <v>-98.296999999999997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98.296999999999997</v>
      </c>
      <c r="AF35" s="124">
        <v>0</v>
      </c>
      <c r="AG35" s="124">
        <v>0</v>
      </c>
      <c r="AH35" s="124">
        <v>0</v>
      </c>
      <c r="AI35" s="124">
        <v>98.296999999999997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98.296999999999997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-98.296999999999997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982.97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982.97</v>
      </c>
      <c r="DF35" s="123">
        <f t="shared" si="31"/>
        <v>98.296999999999997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-98.296999999999997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-65.162999999999997</v>
      </c>
      <c r="G36" s="124">
        <v>-65.162999999999997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65.162999999999997</v>
      </c>
      <c r="AF36" s="124">
        <v>0</v>
      </c>
      <c r="AG36" s="124">
        <v>0</v>
      </c>
      <c r="AH36" s="124">
        <v>0</v>
      </c>
      <c r="AI36" s="124">
        <v>65.162999999999997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65.162999999999997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-65.162999999999997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651.63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651.63</v>
      </c>
      <c r="DF36" s="123">
        <f t="shared" si="31"/>
        <v>65.162999999999997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-65.162999999999997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-47.655000000000001</v>
      </c>
      <c r="G37" s="124">
        <v>-47.655000000000001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47.655000000000001</v>
      </c>
      <c r="AF37" s="124">
        <v>0</v>
      </c>
      <c r="AG37" s="124">
        <v>0</v>
      </c>
      <c r="AH37" s="124">
        <v>0</v>
      </c>
      <c r="AI37" s="124">
        <v>47.655000000000001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47.655000000000001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-47.655000000000001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476.55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476.55</v>
      </c>
      <c r="DF37" s="123">
        <f t="shared" si="31"/>
        <v>47.655000000000001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-47.655000000000001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-43.706000000000003</v>
      </c>
      <c r="G38" s="124">
        <v>-43.706000000000003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43.706000000000003</v>
      </c>
      <c r="AF38" s="124">
        <v>0</v>
      </c>
      <c r="AG38" s="124">
        <v>0</v>
      </c>
      <c r="AH38" s="124">
        <v>0</v>
      </c>
      <c r="AI38" s="124">
        <v>43.706000000000003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43.706000000000003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-43.706000000000003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437.06000000000006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437.06000000000006</v>
      </c>
      <c r="DF38" s="123">
        <f t="shared" si="31"/>
        <v>43.706000000000003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-43.706000000000003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-19.648</v>
      </c>
      <c r="G39" s="124">
        <v>-19.648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19.648</v>
      </c>
      <c r="AF39" s="124">
        <v>0</v>
      </c>
      <c r="AG39" s="124">
        <v>0</v>
      </c>
      <c r="AH39" s="124">
        <v>0</v>
      </c>
      <c r="AI39" s="124">
        <v>19.648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19.648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-19.648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196.48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196.48</v>
      </c>
      <c r="DF39" s="123">
        <f t="shared" si="31"/>
        <v>19.648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-19.648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-32</v>
      </c>
      <c r="D61" s="124">
        <v>0</v>
      </c>
      <c r="E61" s="124">
        <v>0</v>
      </c>
      <c r="F61" s="124">
        <v>0</v>
      </c>
      <c r="G61" s="124">
        <v>-32</v>
      </c>
      <c r="H61" s="118"/>
      <c r="I61" s="33">
        <v>59</v>
      </c>
      <c r="J61" s="124">
        <v>32</v>
      </c>
      <c r="K61" s="124">
        <v>0</v>
      </c>
      <c r="L61" s="124">
        <v>0</v>
      </c>
      <c r="M61" s="124">
        <v>0</v>
      </c>
      <c r="N61" s="124">
        <v>32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32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-32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320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320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32</v>
      </c>
      <c r="DG61" s="123">
        <f t="shared" si="32"/>
        <v>-32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-12.701000000000001</v>
      </c>
      <c r="D62" s="124">
        <v>0</v>
      </c>
      <c r="E62" s="124">
        <v>0</v>
      </c>
      <c r="F62" s="124">
        <v>-17.298999999999999</v>
      </c>
      <c r="G62" s="124">
        <v>-30</v>
      </c>
      <c r="H62" s="118"/>
      <c r="I62" s="33">
        <v>60</v>
      </c>
      <c r="J62" s="124">
        <v>12.701000000000001</v>
      </c>
      <c r="K62" s="124">
        <v>0</v>
      </c>
      <c r="L62" s="124">
        <v>0</v>
      </c>
      <c r="M62" s="124">
        <v>0</v>
      </c>
      <c r="N62" s="124">
        <v>12.701000000000001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17.298999999999999</v>
      </c>
      <c r="AF62" s="124">
        <v>0</v>
      </c>
      <c r="AG62" s="124">
        <v>0</v>
      </c>
      <c r="AH62" s="124">
        <v>0</v>
      </c>
      <c r="AI62" s="124">
        <v>17.298999999999999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12.701000000000001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-12.701000000000001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17.298999999999999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-17.298999999999999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127.01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127.01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172.99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172.99</v>
      </c>
      <c r="DF62" s="123">
        <f t="shared" si="31"/>
        <v>30</v>
      </c>
      <c r="DG62" s="123">
        <f t="shared" si="32"/>
        <v>-12.701000000000001</v>
      </c>
      <c r="DH62" s="123">
        <f t="shared" si="33"/>
        <v>0</v>
      </c>
      <c r="DI62" s="123">
        <f t="shared" si="34"/>
        <v>0</v>
      </c>
      <c r="DJ62" s="123">
        <f t="shared" si="35"/>
        <v>-17.298999999999999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-5.08</v>
      </c>
      <c r="D64" s="124">
        <v>0</v>
      </c>
      <c r="E64" s="124">
        <v>0</v>
      </c>
      <c r="F64" s="124">
        <v>-6.92</v>
      </c>
      <c r="G64" s="124">
        <v>-12</v>
      </c>
      <c r="H64" s="118"/>
      <c r="I64" s="33">
        <v>62</v>
      </c>
      <c r="J64" s="124">
        <v>5.08</v>
      </c>
      <c r="K64" s="124">
        <v>0</v>
      </c>
      <c r="L64" s="124">
        <v>0</v>
      </c>
      <c r="M64" s="124">
        <v>0</v>
      </c>
      <c r="N64" s="124">
        <v>5.08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6.92</v>
      </c>
      <c r="AF64" s="124">
        <v>0</v>
      </c>
      <c r="AG64" s="124">
        <v>0</v>
      </c>
      <c r="AH64" s="124">
        <v>0</v>
      </c>
      <c r="AI64" s="124">
        <v>6.92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5.08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-5.08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6.92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-6.92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50.8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50.8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69.2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69.2</v>
      </c>
      <c r="DF64" s="123">
        <f t="shared" si="31"/>
        <v>12</v>
      </c>
      <c r="DG64" s="123">
        <f t="shared" si="32"/>
        <v>-5.08</v>
      </c>
      <c r="DH64" s="123">
        <f t="shared" si="33"/>
        <v>0</v>
      </c>
      <c r="DI64" s="123">
        <f t="shared" si="34"/>
        <v>0</v>
      </c>
      <c r="DJ64" s="123">
        <f t="shared" si="35"/>
        <v>-6.92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-12.701000000000001</v>
      </c>
      <c r="D65" s="124">
        <v>0</v>
      </c>
      <c r="E65" s="124">
        <v>0</v>
      </c>
      <c r="F65" s="124">
        <v>-17.298999999999999</v>
      </c>
      <c r="G65" s="124">
        <v>-30</v>
      </c>
      <c r="H65" s="118"/>
      <c r="I65" s="33">
        <v>63</v>
      </c>
      <c r="J65" s="124">
        <v>12.701000000000001</v>
      </c>
      <c r="K65" s="124">
        <v>0</v>
      </c>
      <c r="L65" s="124">
        <v>0</v>
      </c>
      <c r="M65" s="124">
        <v>0</v>
      </c>
      <c r="N65" s="124">
        <v>12.701000000000001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17.298999999999999</v>
      </c>
      <c r="AF65" s="124">
        <v>0</v>
      </c>
      <c r="AG65" s="124">
        <v>0</v>
      </c>
      <c r="AH65" s="124">
        <v>0</v>
      </c>
      <c r="AI65" s="124">
        <v>17.298999999999999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12.701000000000001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-12.701000000000001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17.298999999999999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-17.298999999999999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127.01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127.01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172.99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172.99</v>
      </c>
      <c r="DF65" s="123">
        <f t="shared" si="31"/>
        <v>30</v>
      </c>
      <c r="DG65" s="123">
        <f t="shared" si="32"/>
        <v>-12.701000000000001</v>
      </c>
      <c r="DH65" s="123">
        <f t="shared" si="33"/>
        <v>0</v>
      </c>
      <c r="DI65" s="123">
        <f t="shared" si="34"/>
        <v>0</v>
      </c>
      <c r="DJ65" s="123">
        <f t="shared" si="35"/>
        <v>-17.298999999999999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-27.942</v>
      </c>
      <c r="D66" s="124">
        <v>0</v>
      </c>
      <c r="E66" s="124">
        <v>0</v>
      </c>
      <c r="F66" s="124">
        <v>-38.058</v>
      </c>
      <c r="G66" s="124">
        <v>-66</v>
      </c>
      <c r="H66" s="118"/>
      <c r="I66" s="33">
        <v>64</v>
      </c>
      <c r="J66" s="124">
        <v>27.942</v>
      </c>
      <c r="K66" s="124">
        <v>0</v>
      </c>
      <c r="L66" s="124">
        <v>0</v>
      </c>
      <c r="M66" s="124">
        <v>0</v>
      </c>
      <c r="N66" s="124">
        <v>27.942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38.058</v>
      </c>
      <c r="AF66" s="124">
        <v>0</v>
      </c>
      <c r="AG66" s="124">
        <v>0</v>
      </c>
      <c r="AH66" s="124">
        <v>0</v>
      </c>
      <c r="AI66" s="124">
        <v>38.058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27.942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-27.942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38.058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-38.058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279.42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279.42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380.58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380.58</v>
      </c>
      <c r="DF66" s="123">
        <f t="shared" si="31"/>
        <v>66</v>
      </c>
      <c r="DG66" s="123">
        <f t="shared" si="32"/>
        <v>-27.942</v>
      </c>
      <c r="DH66" s="123">
        <f t="shared" si="33"/>
        <v>0</v>
      </c>
      <c r="DI66" s="123">
        <f t="shared" si="34"/>
        <v>0</v>
      </c>
      <c r="DJ66" s="123">
        <f t="shared" si="35"/>
        <v>-38.058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</v>
      </c>
      <c r="D67" s="124">
        <v>0</v>
      </c>
      <c r="E67" s="124">
        <v>0</v>
      </c>
      <c r="F67" s="124">
        <v>-83.248999999999995</v>
      </c>
      <c r="G67" s="124">
        <v>-88.248999999999995</v>
      </c>
      <c r="H67" s="118"/>
      <c r="I67" s="33">
        <v>65</v>
      </c>
      <c r="J67" s="124">
        <v>5</v>
      </c>
      <c r="K67" s="124">
        <v>0</v>
      </c>
      <c r="L67" s="124">
        <v>0</v>
      </c>
      <c r="M67" s="124">
        <v>0</v>
      </c>
      <c r="N67" s="124">
        <v>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83.248999999999995</v>
      </c>
      <c r="AF67" s="124">
        <v>0</v>
      </c>
      <c r="AG67" s="124">
        <v>0</v>
      </c>
      <c r="AH67" s="124">
        <v>0</v>
      </c>
      <c r="AI67" s="124">
        <v>83.248999999999995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83.248999999999995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-83.248999999999995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832.49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832.49</v>
      </c>
      <c r="DF67" s="123">
        <f t="shared" si="31"/>
        <v>88.248999999999995</v>
      </c>
      <c r="DG67" s="123">
        <f t="shared" si="32"/>
        <v>-5</v>
      </c>
      <c r="DH67" s="123">
        <f t="shared" si="33"/>
        <v>0</v>
      </c>
      <c r="DI67" s="123">
        <f t="shared" si="34"/>
        <v>0</v>
      </c>
      <c r="DJ67" s="123">
        <f t="shared" si="35"/>
        <v>-83.248999999999995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-63.518000000000001</v>
      </c>
      <c r="G68" s="124">
        <v>-63.518000000000001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63.518000000000001</v>
      </c>
      <c r="AF68" s="124">
        <v>0</v>
      </c>
      <c r="AG68" s="124">
        <v>0</v>
      </c>
      <c r="AH68" s="124">
        <v>0</v>
      </c>
      <c r="AI68" s="124">
        <v>63.518000000000001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63.518000000000001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-63.518000000000001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635.18000000000006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635.18000000000006</v>
      </c>
      <c r="DF68" s="123">
        <f t="shared" ref="DF68:DF99" si="59">AR68+AU68+BB68+BI68+BP68</f>
        <v>63.518000000000001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-63.518000000000001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-44.466999999999999</v>
      </c>
      <c r="G69" s="124">
        <v>-44.466999999999999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44.466999999999999</v>
      </c>
      <c r="AF69" s="124">
        <v>0</v>
      </c>
      <c r="AG69" s="124">
        <v>0</v>
      </c>
      <c r="AH69" s="124">
        <v>0</v>
      </c>
      <c r="AI69" s="124">
        <v>44.466999999999999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44.466999999999999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-44.466999999999999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444.66999999999996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444.66999999999996</v>
      </c>
      <c r="DF69" s="123">
        <f t="shared" si="59"/>
        <v>44.466999999999999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-44.466999999999999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-16.652000000000001</v>
      </c>
      <c r="G70" s="124">
        <v>-16.652000000000001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16.652000000000001</v>
      </c>
      <c r="AF70" s="124">
        <v>0</v>
      </c>
      <c r="AG70" s="124">
        <v>0</v>
      </c>
      <c r="AH70" s="124">
        <v>0</v>
      </c>
      <c r="AI70" s="124">
        <v>16.652000000000001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16.652000000000001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-16.652000000000001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166.52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166.52</v>
      </c>
      <c r="DF70" s="123">
        <f t="shared" si="59"/>
        <v>16.652000000000001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-16.652000000000001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-9.9689999999999994</v>
      </c>
      <c r="G71" s="124">
        <v>-9.9689999999999994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9.9689999999999994</v>
      </c>
      <c r="AF71" s="124">
        <v>0</v>
      </c>
      <c r="AG71" s="124">
        <v>0</v>
      </c>
      <c r="AH71" s="124">
        <v>0</v>
      </c>
      <c r="AI71" s="124">
        <v>9.9689999999999994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9.9689999999999994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-9.9689999999999994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99.69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99.69</v>
      </c>
      <c r="DF71" s="123">
        <f t="shared" si="59"/>
        <v>9.9689999999999994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-9.9689999999999994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-6.4480000000000004</v>
      </c>
      <c r="G72" s="124">
        <v>-6.4480000000000004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6.4480000000000004</v>
      </c>
      <c r="AF72" s="124">
        <v>0</v>
      </c>
      <c r="AG72" s="124">
        <v>0</v>
      </c>
      <c r="AH72" s="124">
        <v>0</v>
      </c>
      <c r="AI72" s="124">
        <v>6.4480000000000004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6.4480000000000004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-6.4480000000000004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64.48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64.48</v>
      </c>
      <c r="DF72" s="123">
        <f t="shared" si="59"/>
        <v>6.4480000000000004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-6.4480000000000004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</v>
      </c>
      <c r="G73" s="124">
        <v>-2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</v>
      </c>
      <c r="AF73" s="124">
        <v>0</v>
      </c>
      <c r="AG73" s="124">
        <v>0</v>
      </c>
      <c r="AH73" s="124">
        <v>0</v>
      </c>
      <c r="AI73" s="124">
        <v>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20</v>
      </c>
      <c r="DF73" s="123">
        <f t="shared" si="59"/>
        <v>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-3.3580000000000001</v>
      </c>
      <c r="G74" s="124">
        <v>-3.3580000000000001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3.3580000000000001</v>
      </c>
      <c r="AF74" s="124">
        <v>0</v>
      </c>
      <c r="AG74" s="124">
        <v>0</v>
      </c>
      <c r="AH74" s="124">
        <v>0</v>
      </c>
      <c r="AI74" s="124">
        <v>3.3580000000000001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3.3580000000000001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-3.3580000000000001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33.58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33.58</v>
      </c>
      <c r="DF74" s="123">
        <f t="shared" si="59"/>
        <v>3.3580000000000001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-3.3580000000000001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-15.372999999999999</v>
      </c>
      <c r="G83" s="124">
        <v>-15.372999999999999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15.372999999999999</v>
      </c>
      <c r="AF83" s="124">
        <v>0</v>
      </c>
      <c r="AG83" s="124">
        <v>0</v>
      </c>
      <c r="AH83" s="124">
        <v>0</v>
      </c>
      <c r="AI83" s="124">
        <v>15.372999999999999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15.372999999999999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-15.372999999999999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153.72999999999999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153.72999999999999</v>
      </c>
      <c r="DF83" s="123">
        <f t="shared" si="59"/>
        <v>15.372999999999999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-15.372999999999999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-51.238</v>
      </c>
      <c r="G84" s="124">
        <v>-51.238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51.238</v>
      </c>
      <c r="AF84" s="124">
        <v>0</v>
      </c>
      <c r="AG84" s="124">
        <v>0</v>
      </c>
      <c r="AH84" s="124">
        <v>0</v>
      </c>
      <c r="AI84" s="124">
        <v>51.238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51.238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-51.238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512.38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512.38</v>
      </c>
      <c r="DF84" s="123">
        <f t="shared" si="59"/>
        <v>51.238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-51.238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-76.793000000000006</v>
      </c>
      <c r="G85" s="124">
        <v>-76.793000000000006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76.793000000000006</v>
      </c>
      <c r="AF85" s="124">
        <v>0</v>
      </c>
      <c r="AG85" s="124">
        <v>0</v>
      </c>
      <c r="AH85" s="124">
        <v>0</v>
      </c>
      <c r="AI85" s="124">
        <v>76.793000000000006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76.793000000000006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-76.793000000000006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767.93000000000006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767.93000000000006</v>
      </c>
      <c r="DF85" s="123">
        <f t="shared" si="59"/>
        <v>76.793000000000006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-76.793000000000006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-111.261</v>
      </c>
      <c r="G86" s="124">
        <v>-111.261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111.261</v>
      </c>
      <c r="AF86" s="124">
        <v>0</v>
      </c>
      <c r="AG86" s="124">
        <v>0</v>
      </c>
      <c r="AH86" s="124">
        <v>0</v>
      </c>
      <c r="AI86" s="124">
        <v>111.261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111.261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-111.261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1112.6099999999999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1112.6099999999999</v>
      </c>
      <c r="DF86" s="123">
        <f t="shared" si="59"/>
        <v>111.261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-111.261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</v>
      </c>
      <c r="D87" s="124">
        <v>0</v>
      </c>
      <c r="E87" s="124">
        <v>0</v>
      </c>
      <c r="F87" s="124">
        <v>-134.33799999999999</v>
      </c>
      <c r="G87" s="124">
        <v>-164.33799999999999</v>
      </c>
      <c r="H87" s="118"/>
      <c r="I87" s="33">
        <v>85</v>
      </c>
      <c r="J87" s="124">
        <v>30</v>
      </c>
      <c r="K87" s="124">
        <v>0</v>
      </c>
      <c r="L87" s="124">
        <v>0</v>
      </c>
      <c r="M87" s="124">
        <v>0</v>
      </c>
      <c r="N87" s="124">
        <v>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134.33799999999999</v>
      </c>
      <c r="AF87" s="124">
        <v>0</v>
      </c>
      <c r="AG87" s="124">
        <v>0</v>
      </c>
      <c r="AH87" s="124">
        <v>0</v>
      </c>
      <c r="AI87" s="124">
        <v>134.33799999999999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134.33799999999999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-134.33799999999999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1343.3799999999999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1343.3799999999999</v>
      </c>
      <c r="DF87" s="123">
        <f t="shared" si="59"/>
        <v>164.33799999999999</v>
      </c>
      <c r="DG87" s="123">
        <f t="shared" si="60"/>
        <v>-30</v>
      </c>
      <c r="DH87" s="123">
        <f t="shared" si="61"/>
        <v>0</v>
      </c>
      <c r="DI87" s="123">
        <f t="shared" si="62"/>
        <v>0</v>
      </c>
      <c r="DJ87" s="123">
        <f t="shared" si="63"/>
        <v>-134.33799999999999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-40</v>
      </c>
      <c r="D88" s="124">
        <v>0</v>
      </c>
      <c r="E88" s="124">
        <v>0</v>
      </c>
      <c r="F88" s="124">
        <v>-153.828</v>
      </c>
      <c r="G88" s="124">
        <v>-193.828</v>
      </c>
      <c r="H88" s="118"/>
      <c r="I88" s="33">
        <v>86</v>
      </c>
      <c r="J88" s="124">
        <v>40</v>
      </c>
      <c r="K88" s="124">
        <v>0</v>
      </c>
      <c r="L88" s="124">
        <v>0</v>
      </c>
      <c r="M88" s="124">
        <v>0</v>
      </c>
      <c r="N88" s="124">
        <v>40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153.828</v>
      </c>
      <c r="AF88" s="124">
        <v>0</v>
      </c>
      <c r="AG88" s="124">
        <v>0</v>
      </c>
      <c r="AH88" s="124">
        <v>0</v>
      </c>
      <c r="AI88" s="124">
        <v>153.828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153.828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-153.828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1538.28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1538.28</v>
      </c>
      <c r="DF88" s="123">
        <f t="shared" si="59"/>
        <v>193.828</v>
      </c>
      <c r="DG88" s="123">
        <f t="shared" si="60"/>
        <v>-40</v>
      </c>
      <c r="DH88" s="123">
        <f t="shared" si="61"/>
        <v>0</v>
      </c>
      <c r="DI88" s="123">
        <f t="shared" si="62"/>
        <v>0</v>
      </c>
      <c r="DJ88" s="123">
        <f t="shared" si="63"/>
        <v>-153.828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-55</v>
      </c>
      <c r="D89" s="124">
        <v>0</v>
      </c>
      <c r="E89" s="124">
        <v>0</v>
      </c>
      <c r="F89" s="124">
        <v>-161.828</v>
      </c>
      <c r="G89" s="124">
        <v>-216.828</v>
      </c>
      <c r="H89" s="118"/>
      <c r="I89" s="33">
        <v>87</v>
      </c>
      <c r="J89" s="124">
        <v>55</v>
      </c>
      <c r="K89" s="124">
        <v>0</v>
      </c>
      <c r="L89" s="124">
        <v>0</v>
      </c>
      <c r="M89" s="124">
        <v>0</v>
      </c>
      <c r="N89" s="124">
        <v>55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161.828</v>
      </c>
      <c r="AF89" s="124">
        <v>0</v>
      </c>
      <c r="AG89" s="124">
        <v>0</v>
      </c>
      <c r="AH89" s="124">
        <v>0</v>
      </c>
      <c r="AI89" s="124">
        <v>161.828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161.828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-161.828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1618.28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1618.28</v>
      </c>
      <c r="DF89" s="123">
        <f t="shared" si="59"/>
        <v>216.828</v>
      </c>
      <c r="DG89" s="123">
        <f t="shared" si="60"/>
        <v>-55</v>
      </c>
      <c r="DH89" s="123">
        <f t="shared" si="61"/>
        <v>0</v>
      </c>
      <c r="DI89" s="123">
        <f t="shared" si="62"/>
        <v>0</v>
      </c>
      <c r="DJ89" s="123">
        <f t="shared" si="63"/>
        <v>-161.828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-70</v>
      </c>
      <c r="D90" s="124">
        <v>0</v>
      </c>
      <c r="E90" s="124">
        <v>0</v>
      </c>
      <c r="F90" s="124">
        <v>-155.328</v>
      </c>
      <c r="G90" s="124">
        <v>-225.328</v>
      </c>
      <c r="H90" s="118"/>
      <c r="I90" s="33">
        <v>88</v>
      </c>
      <c r="J90" s="124">
        <v>70</v>
      </c>
      <c r="K90" s="124">
        <v>0</v>
      </c>
      <c r="L90" s="124">
        <v>0</v>
      </c>
      <c r="M90" s="124">
        <v>0</v>
      </c>
      <c r="N90" s="124">
        <v>70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155.328</v>
      </c>
      <c r="AF90" s="124">
        <v>0</v>
      </c>
      <c r="AG90" s="124">
        <v>0</v>
      </c>
      <c r="AH90" s="124">
        <v>0</v>
      </c>
      <c r="AI90" s="124">
        <v>155.328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-70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155.328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-155.328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700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1553.28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1553.28</v>
      </c>
      <c r="DF90" s="123">
        <f t="shared" si="59"/>
        <v>225.328</v>
      </c>
      <c r="DG90" s="123">
        <f t="shared" si="60"/>
        <v>-70</v>
      </c>
      <c r="DH90" s="123">
        <f t="shared" si="61"/>
        <v>0</v>
      </c>
      <c r="DI90" s="123">
        <f t="shared" si="62"/>
        <v>0</v>
      </c>
      <c r="DJ90" s="123">
        <f t="shared" si="63"/>
        <v>-155.328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-90</v>
      </c>
      <c r="D91" s="124">
        <v>0</v>
      </c>
      <c r="E91" s="124">
        <v>0</v>
      </c>
      <c r="F91" s="124">
        <v>-176.178</v>
      </c>
      <c r="G91" s="124">
        <v>-266.178</v>
      </c>
      <c r="H91" s="118"/>
      <c r="I91" s="33">
        <v>89</v>
      </c>
      <c r="J91" s="124">
        <v>90</v>
      </c>
      <c r="K91" s="124">
        <v>0</v>
      </c>
      <c r="L91" s="124">
        <v>0</v>
      </c>
      <c r="M91" s="124">
        <v>0</v>
      </c>
      <c r="N91" s="124">
        <v>90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176.178</v>
      </c>
      <c r="AF91" s="124">
        <v>0</v>
      </c>
      <c r="AG91" s="124">
        <v>0</v>
      </c>
      <c r="AH91" s="124">
        <v>0</v>
      </c>
      <c r="AI91" s="124">
        <v>176.178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90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-90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176.178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-176.178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900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900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1761.78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1761.78</v>
      </c>
      <c r="DF91" s="123">
        <f t="shared" si="59"/>
        <v>266.178</v>
      </c>
      <c r="DG91" s="123">
        <f t="shared" si="60"/>
        <v>-90</v>
      </c>
      <c r="DH91" s="123">
        <f t="shared" si="61"/>
        <v>0</v>
      </c>
      <c r="DI91" s="123">
        <f t="shared" si="62"/>
        <v>0</v>
      </c>
      <c r="DJ91" s="123">
        <f t="shared" si="63"/>
        <v>-176.178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-108.804</v>
      </c>
      <c r="D92" s="124">
        <v>0</v>
      </c>
      <c r="E92" s="124">
        <v>0</v>
      </c>
      <c r="F92" s="124">
        <v>-148.196</v>
      </c>
      <c r="G92" s="124">
        <v>-257</v>
      </c>
      <c r="H92" s="118"/>
      <c r="I92" s="33">
        <v>90</v>
      </c>
      <c r="J92" s="124">
        <v>108.804</v>
      </c>
      <c r="K92" s="124">
        <v>0</v>
      </c>
      <c r="L92" s="124">
        <v>0</v>
      </c>
      <c r="M92" s="124">
        <v>0</v>
      </c>
      <c r="N92" s="124">
        <v>108.804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148.196</v>
      </c>
      <c r="AF92" s="124">
        <v>0</v>
      </c>
      <c r="AG92" s="124">
        <v>0</v>
      </c>
      <c r="AH92" s="124">
        <v>0</v>
      </c>
      <c r="AI92" s="124">
        <v>148.196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108.804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-108.804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148.196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-148.196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1088.04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1088.04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1481.96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1481.96</v>
      </c>
      <c r="DF92" s="123">
        <f t="shared" si="59"/>
        <v>257</v>
      </c>
      <c r="DG92" s="123">
        <f t="shared" si="60"/>
        <v>-108.804</v>
      </c>
      <c r="DH92" s="123">
        <f t="shared" si="61"/>
        <v>0</v>
      </c>
      <c r="DI92" s="123">
        <f t="shared" si="62"/>
        <v>0</v>
      </c>
      <c r="DJ92" s="123">
        <f t="shared" si="63"/>
        <v>-148.196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-79.168999999999997</v>
      </c>
      <c r="D93" s="124">
        <v>0</v>
      </c>
      <c r="E93" s="124">
        <v>0</v>
      </c>
      <c r="F93" s="124">
        <v>-107.831</v>
      </c>
      <c r="G93" s="124">
        <v>-187</v>
      </c>
      <c r="H93" s="118"/>
      <c r="I93" s="33">
        <v>91</v>
      </c>
      <c r="J93" s="124">
        <v>79.168999999999997</v>
      </c>
      <c r="K93" s="124">
        <v>0</v>
      </c>
      <c r="L93" s="124">
        <v>0</v>
      </c>
      <c r="M93" s="124">
        <v>0</v>
      </c>
      <c r="N93" s="124">
        <v>79.168999999999997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107.831</v>
      </c>
      <c r="AF93" s="124">
        <v>0</v>
      </c>
      <c r="AG93" s="124">
        <v>0</v>
      </c>
      <c r="AH93" s="124">
        <v>0</v>
      </c>
      <c r="AI93" s="124">
        <v>107.831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79.168999999999997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-79.168999999999997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107.831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-107.831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791.68999999999994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791.68999999999994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1078.31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1078.31</v>
      </c>
      <c r="DF93" s="123">
        <f t="shared" si="59"/>
        <v>187</v>
      </c>
      <c r="DG93" s="123">
        <f t="shared" si="60"/>
        <v>-79.168999999999997</v>
      </c>
      <c r="DH93" s="123">
        <f t="shared" si="61"/>
        <v>0</v>
      </c>
      <c r="DI93" s="123">
        <f t="shared" si="62"/>
        <v>0</v>
      </c>
      <c r="DJ93" s="123">
        <f t="shared" si="63"/>
        <v>-107.831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-100</v>
      </c>
      <c r="D94" s="124">
        <v>0</v>
      </c>
      <c r="E94" s="124">
        <v>0</v>
      </c>
      <c r="F94" s="124">
        <v>0</v>
      </c>
      <c r="G94" s="124">
        <v>-100</v>
      </c>
      <c r="H94" s="118"/>
      <c r="I94" s="33">
        <v>92</v>
      </c>
      <c r="J94" s="124">
        <v>100</v>
      </c>
      <c r="K94" s="124">
        <v>0</v>
      </c>
      <c r="L94" s="124">
        <v>0</v>
      </c>
      <c r="M94" s="124">
        <v>0</v>
      </c>
      <c r="N94" s="124">
        <v>100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-100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100</v>
      </c>
      <c r="DG94" s="123">
        <f t="shared" si="60"/>
        <v>-100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-95.421999999999997</v>
      </c>
      <c r="D95" s="124">
        <v>0</v>
      </c>
      <c r="E95" s="124">
        <v>0</v>
      </c>
      <c r="F95" s="124">
        <v>-6.5780000000000003</v>
      </c>
      <c r="G95" s="124">
        <v>-102</v>
      </c>
      <c r="H95" s="118"/>
      <c r="I95" s="33">
        <v>93</v>
      </c>
      <c r="J95" s="124">
        <v>95.421999999999997</v>
      </c>
      <c r="K95" s="124">
        <v>0</v>
      </c>
      <c r="L95" s="124">
        <v>0</v>
      </c>
      <c r="M95" s="124">
        <v>0</v>
      </c>
      <c r="N95" s="124">
        <v>95.421999999999997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6.5780000000000003</v>
      </c>
      <c r="AF95" s="124">
        <v>0</v>
      </c>
      <c r="AG95" s="124">
        <v>0</v>
      </c>
      <c r="AH95" s="124">
        <v>0</v>
      </c>
      <c r="AI95" s="124">
        <v>6.5780000000000003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95.421999999999997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-95.421999999999997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6.5780000000000003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-6.5780000000000003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954.22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954.22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65.78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65.78</v>
      </c>
      <c r="DF95" s="123">
        <f t="shared" si="59"/>
        <v>102</v>
      </c>
      <c r="DG95" s="123">
        <f t="shared" si="60"/>
        <v>-95.421999999999997</v>
      </c>
      <c r="DH95" s="123">
        <f t="shared" si="61"/>
        <v>0</v>
      </c>
      <c r="DI95" s="123">
        <f t="shared" si="62"/>
        <v>0</v>
      </c>
      <c r="DJ95" s="123">
        <f t="shared" si="63"/>
        <v>-6.5780000000000003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-12.701000000000001</v>
      </c>
      <c r="D96" s="124">
        <v>0</v>
      </c>
      <c r="E96" s="124">
        <v>0</v>
      </c>
      <c r="F96" s="124">
        <v>-17.298999999999999</v>
      </c>
      <c r="G96" s="124">
        <v>-30</v>
      </c>
      <c r="H96" s="118"/>
      <c r="I96" s="33">
        <v>94</v>
      </c>
      <c r="J96" s="124">
        <v>12.701000000000001</v>
      </c>
      <c r="K96" s="124">
        <v>0</v>
      </c>
      <c r="L96" s="124">
        <v>0</v>
      </c>
      <c r="M96" s="124">
        <v>0</v>
      </c>
      <c r="N96" s="124">
        <v>12.701000000000001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17.298999999999999</v>
      </c>
      <c r="AF96" s="124">
        <v>0</v>
      </c>
      <c r="AG96" s="124">
        <v>0</v>
      </c>
      <c r="AH96" s="124">
        <v>0</v>
      </c>
      <c r="AI96" s="124">
        <v>17.298999999999999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12.701000000000001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-12.701000000000001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17.298999999999999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-17.298999999999999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127.01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127.01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172.99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172.99</v>
      </c>
      <c r="DF96" s="123">
        <f t="shared" si="59"/>
        <v>30</v>
      </c>
      <c r="DG96" s="123">
        <f t="shared" si="60"/>
        <v>-12.701000000000001</v>
      </c>
      <c r="DH96" s="123">
        <f t="shared" si="61"/>
        <v>0</v>
      </c>
      <c r="DI96" s="123">
        <f t="shared" si="62"/>
        <v>0</v>
      </c>
      <c r="DJ96" s="123">
        <f t="shared" si="63"/>
        <v>-17.298999999999999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0.25467075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-0.25467075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0.59765299999999999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-0.59765299999999999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0.25467075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0.25467075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0.59765299999999999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0.59765299999999999</v>
      </c>
      <c r="DE99" s="128"/>
      <c r="DF99" s="123">
        <f t="shared" si="59"/>
        <v>0.85232375000000005</v>
      </c>
      <c r="DG99" s="123">
        <f t="shared" si="60"/>
        <v>-0.25467075</v>
      </c>
      <c r="DH99" s="123">
        <f t="shared" si="61"/>
        <v>0</v>
      </c>
      <c r="DI99" s="123">
        <f t="shared" si="62"/>
        <v>0</v>
      </c>
      <c r="DJ99" s="123">
        <f t="shared" si="63"/>
        <v>-0.59765299999999999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44942</v>
      </c>
      <c r="B1" s="218" t="s">
        <v>220</v>
      </c>
      <c r="C1" s="218"/>
      <c r="D1" s="21"/>
      <c r="E1" s="21"/>
      <c r="F1" s="21"/>
      <c r="G1" s="21"/>
      <c r="H1" s="21"/>
      <c r="I1" s="21"/>
      <c r="J1" s="212" t="s">
        <v>308</v>
      </c>
      <c r="K1" s="213"/>
      <c r="L1" s="213"/>
      <c r="M1" s="213"/>
      <c r="N1" s="213"/>
      <c r="O1" s="214"/>
      <c r="P1" s="212" t="s">
        <v>307</v>
      </c>
      <c r="Q1" s="215" t="s">
        <v>142</v>
      </c>
      <c r="S1" s="216" t="s">
        <v>309</v>
      </c>
      <c r="T1" s="216"/>
      <c r="U1" s="216"/>
      <c r="V1" s="216"/>
      <c r="W1" s="216"/>
      <c r="Y1" s="219" t="s">
        <v>396</v>
      </c>
      <c r="Z1" s="219"/>
      <c r="AA1" s="217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7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44942</v>
      </c>
      <c r="B1" s="218" t="s">
        <v>202</v>
      </c>
      <c r="C1" s="218"/>
      <c r="D1" s="220" t="s">
        <v>314</v>
      </c>
      <c r="E1" s="220"/>
      <c r="F1" s="220"/>
      <c r="G1" s="220"/>
      <c r="H1" s="220"/>
      <c r="I1" s="221"/>
      <c r="J1" s="212" t="s">
        <v>308</v>
      </c>
      <c r="K1" s="213"/>
      <c r="L1" s="213"/>
      <c r="M1" s="213"/>
      <c r="N1" s="213"/>
      <c r="O1" s="214"/>
      <c r="P1" s="212"/>
      <c r="Q1" s="215" t="s">
        <v>142</v>
      </c>
      <c r="S1" s="216" t="s">
        <v>309</v>
      </c>
      <c r="T1" s="216"/>
      <c r="U1" s="216"/>
      <c r="V1" s="216"/>
      <c r="W1" s="21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20.14</v>
      </c>
      <c r="C3" s="22">
        <f>B3</f>
        <v>20.14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8.420534</v>
      </c>
      <c r="K3" s="23">
        <v>4.8134599999999992</v>
      </c>
      <c r="L3" s="23">
        <v>0</v>
      </c>
      <c r="M3" s="23">
        <v>1.025126</v>
      </c>
      <c r="N3" s="23">
        <v>5.8808799999999986</v>
      </c>
      <c r="O3" s="23">
        <f t="shared" ref="O3" si="0">$C3*I3/$I3</f>
        <v>20.14</v>
      </c>
      <c r="P3" s="24"/>
      <c r="Q3" s="81">
        <f>O3+P3</f>
        <v>20.14</v>
      </c>
      <c r="S3" s="78">
        <f t="shared" ref="S3:S66" si="1">J3</f>
        <v>8.420534</v>
      </c>
      <c r="T3" s="78">
        <f t="shared" ref="T3:T66" si="2">K3</f>
        <v>4.8134599999999992</v>
      </c>
      <c r="U3" s="78">
        <f t="shared" ref="U3:U66" si="3">L3</f>
        <v>0</v>
      </c>
      <c r="V3" s="78">
        <f t="shared" ref="V3:V66" si="4">M3</f>
        <v>1.025126</v>
      </c>
      <c r="W3" s="78">
        <f t="shared" ref="W3:W66" si="5">N3</f>
        <v>5.8808799999999986</v>
      </c>
    </row>
    <row r="4" spans="1:23">
      <c r="A4" s="8" t="s">
        <v>46</v>
      </c>
      <c r="B4" s="22">
        <v>19.968</v>
      </c>
      <c r="C4" s="22">
        <f t="shared" ref="C4:C67" si="6">B4</f>
        <v>19.968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8.3486207999999991</v>
      </c>
      <c r="K4" s="23">
        <v>4.7723519999999988</v>
      </c>
      <c r="L4" s="23">
        <v>0</v>
      </c>
      <c r="M4" s="23">
        <v>1.0163711999999998</v>
      </c>
      <c r="N4" s="23">
        <v>5.8306559999999994</v>
      </c>
      <c r="O4" s="23">
        <f t="shared" ref="O4:O67" si="8">$C4*I4/$I4</f>
        <v>19.968</v>
      </c>
      <c r="P4" s="24"/>
      <c r="Q4" s="81">
        <f t="shared" ref="Q4:Q67" si="9">O4+P4</f>
        <v>19.968</v>
      </c>
      <c r="S4" s="78">
        <f t="shared" si="1"/>
        <v>8.3486207999999991</v>
      </c>
      <c r="T4" s="78">
        <f t="shared" si="2"/>
        <v>4.7723519999999988</v>
      </c>
      <c r="U4" s="78">
        <f t="shared" si="3"/>
        <v>0</v>
      </c>
      <c r="V4" s="78">
        <f t="shared" si="4"/>
        <v>1.0163711999999998</v>
      </c>
      <c r="W4" s="78">
        <f t="shared" si="5"/>
        <v>5.8306559999999994</v>
      </c>
    </row>
    <row r="5" spans="1:23">
      <c r="A5" s="8" t="s">
        <v>47</v>
      </c>
      <c r="B5" s="22">
        <v>20.007999999999999</v>
      </c>
      <c r="C5" s="22">
        <f t="shared" si="6"/>
        <v>20.007999999999999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8.365344799999999</v>
      </c>
      <c r="K5" s="23">
        <v>4.7819119999999984</v>
      </c>
      <c r="L5" s="23">
        <v>0</v>
      </c>
      <c r="M5" s="23">
        <v>1.0184071999999997</v>
      </c>
      <c r="N5" s="23">
        <v>5.8423359999999986</v>
      </c>
      <c r="O5" s="23">
        <f t="shared" si="8"/>
        <v>20.007999999999999</v>
      </c>
      <c r="P5" s="24"/>
      <c r="Q5" s="81">
        <f t="shared" si="9"/>
        <v>20.007999999999999</v>
      </c>
      <c r="S5" s="78">
        <f t="shared" si="1"/>
        <v>8.365344799999999</v>
      </c>
      <c r="T5" s="78">
        <f t="shared" si="2"/>
        <v>4.7819119999999984</v>
      </c>
      <c r="U5" s="78">
        <f t="shared" si="3"/>
        <v>0</v>
      </c>
      <c r="V5" s="78">
        <f t="shared" si="4"/>
        <v>1.0184071999999997</v>
      </c>
      <c r="W5" s="78">
        <f t="shared" si="5"/>
        <v>5.8423359999999986</v>
      </c>
    </row>
    <row r="6" spans="1:23">
      <c r="A6" s="8" t="s">
        <v>48</v>
      </c>
      <c r="B6" s="22">
        <v>19.948</v>
      </c>
      <c r="C6" s="22">
        <f t="shared" si="6"/>
        <v>19.948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8.3402587999999991</v>
      </c>
      <c r="K6" s="23">
        <v>4.7675719999999986</v>
      </c>
      <c r="L6" s="23">
        <v>0</v>
      </c>
      <c r="M6" s="23">
        <v>1.0153531999999998</v>
      </c>
      <c r="N6" s="23">
        <v>5.8248159999999984</v>
      </c>
      <c r="O6" s="23">
        <f t="shared" si="8"/>
        <v>19.948</v>
      </c>
      <c r="P6" s="24"/>
      <c r="Q6" s="81">
        <f t="shared" si="9"/>
        <v>19.948</v>
      </c>
      <c r="S6" s="78">
        <f t="shared" si="1"/>
        <v>8.3402587999999991</v>
      </c>
      <c r="T6" s="78">
        <f t="shared" si="2"/>
        <v>4.7675719999999986</v>
      </c>
      <c r="U6" s="78">
        <f t="shared" si="3"/>
        <v>0</v>
      </c>
      <c r="V6" s="78">
        <f t="shared" si="4"/>
        <v>1.0153531999999998</v>
      </c>
      <c r="W6" s="78">
        <f t="shared" si="5"/>
        <v>5.8248159999999984</v>
      </c>
    </row>
    <row r="7" spans="1:23">
      <c r="A7" s="8" t="s">
        <v>49</v>
      </c>
      <c r="B7" s="22">
        <v>19.372</v>
      </c>
      <c r="C7" s="22">
        <f t="shared" si="6"/>
        <v>19.372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8.0994332</v>
      </c>
      <c r="K7" s="23">
        <v>4.6299079999999995</v>
      </c>
      <c r="L7" s="23">
        <v>0</v>
      </c>
      <c r="M7" s="23">
        <v>0.98603479999999977</v>
      </c>
      <c r="N7" s="23">
        <v>5.6566239999999981</v>
      </c>
      <c r="O7" s="23">
        <f t="shared" si="8"/>
        <v>19.372</v>
      </c>
      <c r="P7" s="24"/>
      <c r="Q7" s="81">
        <f t="shared" si="9"/>
        <v>19.372</v>
      </c>
      <c r="S7" s="78">
        <f t="shared" si="1"/>
        <v>8.0994332</v>
      </c>
      <c r="T7" s="78">
        <f t="shared" si="2"/>
        <v>4.6299079999999995</v>
      </c>
      <c r="U7" s="78">
        <f t="shared" si="3"/>
        <v>0</v>
      </c>
      <c r="V7" s="78">
        <f t="shared" si="4"/>
        <v>0.98603479999999977</v>
      </c>
      <c r="W7" s="78">
        <f t="shared" si="5"/>
        <v>5.6566239999999981</v>
      </c>
    </row>
    <row r="8" spans="1:23">
      <c r="A8" s="8" t="s">
        <v>50</v>
      </c>
      <c r="B8" s="22">
        <v>19.68</v>
      </c>
      <c r="C8" s="22">
        <f t="shared" si="6"/>
        <v>19.68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8.2282080000000004</v>
      </c>
      <c r="K8" s="23">
        <v>4.7035199999999993</v>
      </c>
      <c r="L8" s="23">
        <v>0</v>
      </c>
      <c r="M8" s="23">
        <v>1.0017119999999999</v>
      </c>
      <c r="N8" s="23">
        <v>5.7465599999999988</v>
      </c>
      <c r="O8" s="23">
        <f t="shared" si="8"/>
        <v>19.68</v>
      </c>
      <c r="P8" s="24"/>
      <c r="Q8" s="81">
        <f t="shared" si="9"/>
        <v>19.68</v>
      </c>
      <c r="S8" s="78">
        <f t="shared" si="1"/>
        <v>8.2282080000000004</v>
      </c>
      <c r="T8" s="78">
        <f t="shared" si="2"/>
        <v>4.7035199999999993</v>
      </c>
      <c r="U8" s="78">
        <f t="shared" si="3"/>
        <v>0</v>
      </c>
      <c r="V8" s="78">
        <f t="shared" si="4"/>
        <v>1.0017119999999999</v>
      </c>
      <c r="W8" s="78">
        <f t="shared" si="5"/>
        <v>5.7465599999999988</v>
      </c>
    </row>
    <row r="9" spans="1:23">
      <c r="A9" s="8" t="s">
        <v>51</v>
      </c>
      <c r="B9" s="22">
        <v>19.468</v>
      </c>
      <c r="C9" s="22">
        <f t="shared" si="6"/>
        <v>19.468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8.1395707999999996</v>
      </c>
      <c r="K9" s="23">
        <v>4.6528519999999993</v>
      </c>
      <c r="L9" s="23">
        <v>0</v>
      </c>
      <c r="M9" s="23">
        <v>0.99092119999999984</v>
      </c>
      <c r="N9" s="23">
        <v>5.6846559999999995</v>
      </c>
      <c r="O9" s="23">
        <f t="shared" si="8"/>
        <v>19.468</v>
      </c>
      <c r="P9" s="24"/>
      <c r="Q9" s="81">
        <f t="shared" si="9"/>
        <v>19.468</v>
      </c>
      <c r="S9" s="78">
        <f t="shared" si="1"/>
        <v>8.1395707999999996</v>
      </c>
      <c r="T9" s="78">
        <f t="shared" si="2"/>
        <v>4.6528519999999993</v>
      </c>
      <c r="U9" s="78">
        <f t="shared" si="3"/>
        <v>0</v>
      </c>
      <c r="V9" s="78">
        <f t="shared" si="4"/>
        <v>0.99092119999999984</v>
      </c>
      <c r="W9" s="78">
        <f t="shared" si="5"/>
        <v>5.6846559999999995</v>
      </c>
    </row>
    <row r="10" spans="1:23">
      <c r="A10" s="8" t="s">
        <v>52</v>
      </c>
      <c r="B10" s="22">
        <v>18.376000000000001</v>
      </c>
      <c r="C10" s="22">
        <f t="shared" si="6"/>
        <v>18.376000000000001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7.6830056000000004</v>
      </c>
      <c r="K10" s="23">
        <v>4.3918639999999991</v>
      </c>
      <c r="L10" s="23">
        <v>0</v>
      </c>
      <c r="M10" s="23">
        <v>0.93533839999999979</v>
      </c>
      <c r="N10" s="23">
        <v>5.365791999999999</v>
      </c>
      <c r="O10" s="23">
        <f t="shared" si="8"/>
        <v>18.376000000000001</v>
      </c>
      <c r="P10" s="24"/>
      <c r="Q10" s="81">
        <f t="shared" si="9"/>
        <v>18.376000000000001</v>
      </c>
      <c r="S10" s="78">
        <f t="shared" si="1"/>
        <v>7.6830056000000004</v>
      </c>
      <c r="T10" s="78">
        <f t="shared" si="2"/>
        <v>4.3918639999999991</v>
      </c>
      <c r="U10" s="78">
        <f t="shared" si="3"/>
        <v>0</v>
      </c>
      <c r="V10" s="78">
        <f t="shared" si="4"/>
        <v>0.93533839999999979</v>
      </c>
      <c r="W10" s="78">
        <f t="shared" si="5"/>
        <v>5.365791999999999</v>
      </c>
    </row>
    <row r="11" spans="1:23">
      <c r="A11" s="8" t="s">
        <v>53</v>
      </c>
      <c r="B11" s="22">
        <v>19.18</v>
      </c>
      <c r="C11" s="22">
        <f t="shared" si="6"/>
        <v>19.18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8.0191579999999991</v>
      </c>
      <c r="K11" s="23">
        <v>4.5840199999999989</v>
      </c>
      <c r="L11" s="23">
        <v>0</v>
      </c>
      <c r="M11" s="23">
        <v>0.97626199999999985</v>
      </c>
      <c r="N11" s="23">
        <v>5.6005599999999989</v>
      </c>
      <c r="O11" s="23">
        <f t="shared" si="8"/>
        <v>19.18</v>
      </c>
      <c r="P11" s="24"/>
      <c r="Q11" s="81">
        <f t="shared" si="9"/>
        <v>19.18</v>
      </c>
      <c r="S11" s="78">
        <f t="shared" si="1"/>
        <v>8.0191579999999991</v>
      </c>
      <c r="T11" s="78">
        <f t="shared" si="2"/>
        <v>4.5840199999999989</v>
      </c>
      <c r="U11" s="78">
        <f t="shared" si="3"/>
        <v>0</v>
      </c>
      <c r="V11" s="78">
        <f t="shared" si="4"/>
        <v>0.97626199999999985</v>
      </c>
      <c r="W11" s="78">
        <f t="shared" si="5"/>
        <v>5.6005599999999989</v>
      </c>
    </row>
    <row r="12" spans="1:23">
      <c r="A12" s="8" t="s">
        <v>54</v>
      </c>
      <c r="B12" s="22">
        <v>20.2</v>
      </c>
      <c r="C12" s="22">
        <f t="shared" si="6"/>
        <v>20.2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8.4456199999999981</v>
      </c>
      <c r="K12" s="23">
        <v>4.827799999999999</v>
      </c>
      <c r="L12" s="23">
        <v>0</v>
      </c>
      <c r="M12" s="23">
        <v>1.0281799999999999</v>
      </c>
      <c r="N12" s="23">
        <v>5.8983999999999988</v>
      </c>
      <c r="O12" s="23">
        <f t="shared" si="8"/>
        <v>20.2</v>
      </c>
      <c r="P12" s="24"/>
      <c r="Q12" s="81">
        <f t="shared" si="9"/>
        <v>20.2</v>
      </c>
      <c r="S12" s="78">
        <f t="shared" si="1"/>
        <v>8.4456199999999981</v>
      </c>
      <c r="T12" s="78">
        <f t="shared" si="2"/>
        <v>4.827799999999999</v>
      </c>
      <c r="U12" s="78">
        <f t="shared" si="3"/>
        <v>0</v>
      </c>
      <c r="V12" s="78">
        <f t="shared" si="4"/>
        <v>1.0281799999999999</v>
      </c>
      <c r="W12" s="78">
        <f t="shared" si="5"/>
        <v>5.8983999999999988</v>
      </c>
    </row>
    <row r="13" spans="1:23">
      <c r="A13" s="8" t="s">
        <v>55</v>
      </c>
      <c r="B13" s="22">
        <v>20.812000000000001</v>
      </c>
      <c r="C13" s="22">
        <f t="shared" si="6"/>
        <v>20.812000000000001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8.7014972000000004</v>
      </c>
      <c r="K13" s="23">
        <v>4.974067999999999</v>
      </c>
      <c r="L13" s="23">
        <v>0</v>
      </c>
      <c r="M13" s="23">
        <v>1.0593307999999999</v>
      </c>
      <c r="N13" s="23">
        <v>6.0771039999999994</v>
      </c>
      <c r="O13" s="23">
        <f t="shared" si="8"/>
        <v>20.812000000000001</v>
      </c>
      <c r="P13" s="24"/>
      <c r="Q13" s="81">
        <f t="shared" si="9"/>
        <v>20.812000000000001</v>
      </c>
      <c r="S13" s="78">
        <f t="shared" si="1"/>
        <v>8.7014972000000004</v>
      </c>
      <c r="T13" s="78">
        <f t="shared" si="2"/>
        <v>4.974067999999999</v>
      </c>
      <c r="U13" s="78">
        <f t="shared" si="3"/>
        <v>0</v>
      </c>
      <c r="V13" s="78">
        <f t="shared" si="4"/>
        <v>1.0593307999999999</v>
      </c>
      <c r="W13" s="78">
        <f t="shared" si="5"/>
        <v>6.0771039999999994</v>
      </c>
    </row>
    <row r="14" spans="1:23">
      <c r="A14" s="8" t="s">
        <v>56</v>
      </c>
      <c r="B14" s="22">
        <v>20.832000000000001</v>
      </c>
      <c r="C14" s="22">
        <f t="shared" si="6"/>
        <v>20.832000000000001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8.7098592000000004</v>
      </c>
      <c r="K14" s="23">
        <v>4.9788479999999993</v>
      </c>
      <c r="L14" s="23">
        <v>0</v>
      </c>
      <c r="M14" s="23">
        <v>1.0603487999999999</v>
      </c>
      <c r="N14" s="23">
        <v>6.0829439999999995</v>
      </c>
      <c r="O14" s="23">
        <f t="shared" si="8"/>
        <v>20.832000000000001</v>
      </c>
      <c r="P14" s="24"/>
      <c r="Q14" s="81">
        <f t="shared" si="9"/>
        <v>20.832000000000001</v>
      </c>
      <c r="S14" s="78">
        <f t="shared" si="1"/>
        <v>8.7098592000000004</v>
      </c>
      <c r="T14" s="78">
        <f t="shared" si="2"/>
        <v>4.9788479999999993</v>
      </c>
      <c r="U14" s="78">
        <f t="shared" si="3"/>
        <v>0</v>
      </c>
      <c r="V14" s="78">
        <f t="shared" si="4"/>
        <v>1.0603487999999999</v>
      </c>
      <c r="W14" s="78">
        <f t="shared" si="5"/>
        <v>6.0829439999999995</v>
      </c>
    </row>
    <row r="15" spans="1:23">
      <c r="A15" s="8" t="s">
        <v>57</v>
      </c>
      <c r="B15" s="22">
        <v>20.736000000000001</v>
      </c>
      <c r="C15" s="22">
        <f t="shared" si="6"/>
        <v>20.736000000000001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8.669721599999999</v>
      </c>
      <c r="K15" s="23">
        <v>4.9559039999999994</v>
      </c>
      <c r="L15" s="23">
        <v>0</v>
      </c>
      <c r="M15" s="23">
        <v>1.0554623999999999</v>
      </c>
      <c r="N15" s="23">
        <v>6.0549119999999998</v>
      </c>
      <c r="O15" s="23">
        <f t="shared" si="8"/>
        <v>20.736000000000001</v>
      </c>
      <c r="P15" s="24"/>
      <c r="Q15" s="81">
        <f t="shared" si="9"/>
        <v>20.736000000000001</v>
      </c>
      <c r="S15" s="78">
        <f t="shared" si="1"/>
        <v>8.669721599999999</v>
      </c>
      <c r="T15" s="78">
        <f t="shared" si="2"/>
        <v>4.9559039999999994</v>
      </c>
      <c r="U15" s="78">
        <f t="shared" si="3"/>
        <v>0</v>
      </c>
      <c r="V15" s="78">
        <f t="shared" si="4"/>
        <v>1.0554623999999999</v>
      </c>
      <c r="W15" s="78">
        <f t="shared" si="5"/>
        <v>6.0549119999999998</v>
      </c>
    </row>
    <row r="16" spans="1:23">
      <c r="A16" s="8" t="s">
        <v>58</v>
      </c>
      <c r="B16" s="22">
        <v>20.14</v>
      </c>
      <c r="C16" s="22">
        <f t="shared" si="6"/>
        <v>20.14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8.420534</v>
      </c>
      <c r="K16" s="23">
        <v>4.8134599999999992</v>
      </c>
      <c r="L16" s="23">
        <v>0</v>
      </c>
      <c r="M16" s="23">
        <v>1.025126</v>
      </c>
      <c r="N16" s="23">
        <v>5.8808799999999986</v>
      </c>
      <c r="O16" s="23">
        <f t="shared" si="8"/>
        <v>20.14</v>
      </c>
      <c r="P16" s="24"/>
      <c r="Q16" s="81">
        <f t="shared" si="9"/>
        <v>20.14</v>
      </c>
      <c r="S16" s="78">
        <f t="shared" si="1"/>
        <v>8.420534</v>
      </c>
      <c r="T16" s="78">
        <f t="shared" si="2"/>
        <v>4.8134599999999992</v>
      </c>
      <c r="U16" s="78">
        <f t="shared" si="3"/>
        <v>0</v>
      </c>
      <c r="V16" s="78">
        <f t="shared" si="4"/>
        <v>1.025126</v>
      </c>
      <c r="W16" s="78">
        <f t="shared" si="5"/>
        <v>5.8808799999999986</v>
      </c>
    </row>
    <row r="17" spans="1:23">
      <c r="A17" s="8" t="s">
        <v>59</v>
      </c>
      <c r="B17" s="22">
        <v>19.815999999999999</v>
      </c>
      <c r="C17" s="22">
        <f t="shared" si="6"/>
        <v>19.815999999999999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8.2850695999999999</v>
      </c>
      <c r="K17" s="23">
        <v>4.7360239999999987</v>
      </c>
      <c r="L17" s="23">
        <v>0</v>
      </c>
      <c r="M17" s="23">
        <v>1.0086343999999998</v>
      </c>
      <c r="N17" s="23">
        <v>5.7862719999999985</v>
      </c>
      <c r="O17" s="23">
        <f t="shared" si="8"/>
        <v>19.815999999999999</v>
      </c>
      <c r="P17" s="24"/>
      <c r="Q17" s="81">
        <f t="shared" si="9"/>
        <v>19.815999999999999</v>
      </c>
      <c r="S17" s="78">
        <f t="shared" si="1"/>
        <v>8.2850695999999999</v>
      </c>
      <c r="T17" s="78">
        <f t="shared" si="2"/>
        <v>4.7360239999999987</v>
      </c>
      <c r="U17" s="78">
        <f t="shared" si="3"/>
        <v>0</v>
      </c>
      <c r="V17" s="78">
        <f t="shared" si="4"/>
        <v>1.0086343999999998</v>
      </c>
      <c r="W17" s="78">
        <f t="shared" si="5"/>
        <v>5.7862719999999985</v>
      </c>
    </row>
    <row r="18" spans="1:23">
      <c r="A18" s="8" t="s">
        <v>60</v>
      </c>
      <c r="B18" s="22">
        <v>20.332000000000001</v>
      </c>
      <c r="C18" s="22">
        <f t="shared" si="6"/>
        <v>20.332000000000001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8.5008091999999991</v>
      </c>
      <c r="K18" s="23">
        <v>4.8593479999999989</v>
      </c>
      <c r="L18" s="23">
        <v>0</v>
      </c>
      <c r="M18" s="23">
        <v>1.0348987999999999</v>
      </c>
      <c r="N18" s="23">
        <v>5.9369439999999987</v>
      </c>
      <c r="O18" s="23">
        <f t="shared" si="8"/>
        <v>20.332000000000001</v>
      </c>
      <c r="P18" s="24"/>
      <c r="Q18" s="81">
        <f t="shared" si="9"/>
        <v>20.332000000000001</v>
      </c>
      <c r="S18" s="78">
        <f t="shared" si="1"/>
        <v>8.5008091999999991</v>
      </c>
      <c r="T18" s="78">
        <f t="shared" si="2"/>
        <v>4.8593479999999989</v>
      </c>
      <c r="U18" s="78">
        <f t="shared" si="3"/>
        <v>0</v>
      </c>
      <c r="V18" s="78">
        <f t="shared" si="4"/>
        <v>1.0348987999999999</v>
      </c>
      <c r="W18" s="78">
        <f t="shared" si="5"/>
        <v>5.9369439999999987</v>
      </c>
    </row>
    <row r="19" spans="1:23">
      <c r="A19" s="8" t="s">
        <v>61</v>
      </c>
      <c r="B19" s="22">
        <v>20.12</v>
      </c>
      <c r="C19" s="22">
        <f t="shared" si="6"/>
        <v>20.12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8.412172</v>
      </c>
      <c r="K19" s="23">
        <v>4.808679999999999</v>
      </c>
      <c r="L19" s="23">
        <v>0</v>
      </c>
      <c r="M19" s="23">
        <v>1.024108</v>
      </c>
      <c r="N19" s="23">
        <v>5.8750399999999994</v>
      </c>
      <c r="O19" s="23">
        <f t="shared" si="8"/>
        <v>20.12</v>
      </c>
      <c r="P19" s="24"/>
      <c r="Q19" s="81">
        <f t="shared" si="9"/>
        <v>20.12</v>
      </c>
      <c r="S19" s="78">
        <f t="shared" si="1"/>
        <v>8.412172</v>
      </c>
      <c r="T19" s="78">
        <f t="shared" si="2"/>
        <v>4.808679999999999</v>
      </c>
      <c r="U19" s="78">
        <f t="shared" si="3"/>
        <v>0</v>
      </c>
      <c r="V19" s="78">
        <f t="shared" si="4"/>
        <v>1.024108</v>
      </c>
      <c r="W19" s="78">
        <f t="shared" si="5"/>
        <v>5.8750399999999994</v>
      </c>
    </row>
    <row r="20" spans="1:23">
      <c r="A20" s="8" t="s">
        <v>62</v>
      </c>
      <c r="B20" s="22">
        <v>20.295999999999999</v>
      </c>
      <c r="C20" s="22">
        <f t="shared" si="6"/>
        <v>20.295999999999999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8.4857575999999995</v>
      </c>
      <c r="K20" s="23">
        <v>4.8507439999999988</v>
      </c>
      <c r="L20" s="23">
        <v>0</v>
      </c>
      <c r="M20" s="23">
        <v>1.0330663999999998</v>
      </c>
      <c r="N20" s="23">
        <v>5.9264319999999993</v>
      </c>
      <c r="O20" s="23">
        <f t="shared" si="8"/>
        <v>20.295999999999999</v>
      </c>
      <c r="P20" s="24"/>
      <c r="Q20" s="81">
        <f t="shared" si="9"/>
        <v>20.295999999999999</v>
      </c>
      <c r="S20" s="78">
        <f t="shared" si="1"/>
        <v>8.4857575999999995</v>
      </c>
      <c r="T20" s="78">
        <f t="shared" si="2"/>
        <v>4.8507439999999988</v>
      </c>
      <c r="U20" s="78">
        <f t="shared" si="3"/>
        <v>0</v>
      </c>
      <c r="V20" s="78">
        <f t="shared" si="4"/>
        <v>1.0330663999999998</v>
      </c>
      <c r="W20" s="78">
        <f t="shared" si="5"/>
        <v>5.9264319999999993</v>
      </c>
    </row>
    <row r="21" spans="1:23">
      <c r="A21" s="8" t="s">
        <v>63</v>
      </c>
      <c r="B21" s="22">
        <v>20.18</v>
      </c>
      <c r="C21" s="22">
        <f t="shared" si="6"/>
        <v>20.18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8.4372579999999999</v>
      </c>
      <c r="K21" s="23">
        <v>4.8230199999999988</v>
      </c>
      <c r="L21" s="23">
        <v>0</v>
      </c>
      <c r="M21" s="23">
        <v>1.0271619999999999</v>
      </c>
      <c r="N21" s="23">
        <v>5.8925599999999987</v>
      </c>
      <c r="O21" s="23">
        <f t="shared" si="8"/>
        <v>20.18</v>
      </c>
      <c r="P21" s="24"/>
      <c r="Q21" s="81">
        <f t="shared" si="9"/>
        <v>20.18</v>
      </c>
      <c r="S21" s="78">
        <f t="shared" si="1"/>
        <v>8.4372579999999999</v>
      </c>
      <c r="T21" s="78">
        <f t="shared" si="2"/>
        <v>4.8230199999999988</v>
      </c>
      <c r="U21" s="78">
        <f t="shared" si="3"/>
        <v>0</v>
      </c>
      <c r="V21" s="78">
        <f t="shared" si="4"/>
        <v>1.0271619999999999</v>
      </c>
      <c r="W21" s="78">
        <f t="shared" si="5"/>
        <v>5.8925599999999987</v>
      </c>
    </row>
    <row r="22" spans="1:23">
      <c r="A22" s="8" t="s">
        <v>64</v>
      </c>
      <c r="B22" s="22">
        <v>19.968</v>
      </c>
      <c r="C22" s="22">
        <f t="shared" si="6"/>
        <v>19.968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8.3486207999999991</v>
      </c>
      <c r="K22" s="23">
        <v>4.7723519999999988</v>
      </c>
      <c r="L22" s="23">
        <v>0</v>
      </c>
      <c r="M22" s="23">
        <v>1.0163711999999998</v>
      </c>
      <c r="N22" s="23">
        <v>5.8306559999999994</v>
      </c>
      <c r="O22" s="23">
        <f t="shared" si="8"/>
        <v>19.968</v>
      </c>
      <c r="P22" s="24"/>
      <c r="Q22" s="81">
        <f t="shared" si="9"/>
        <v>19.968</v>
      </c>
      <c r="S22" s="78">
        <f t="shared" si="1"/>
        <v>8.3486207999999991</v>
      </c>
      <c r="T22" s="78">
        <f t="shared" si="2"/>
        <v>4.7723519999999988</v>
      </c>
      <c r="U22" s="78">
        <f t="shared" si="3"/>
        <v>0</v>
      </c>
      <c r="V22" s="78">
        <f t="shared" si="4"/>
        <v>1.0163711999999998</v>
      </c>
      <c r="W22" s="78">
        <f t="shared" si="5"/>
        <v>5.8306559999999994</v>
      </c>
    </row>
    <row r="23" spans="1:23">
      <c r="A23" s="8" t="s">
        <v>65</v>
      </c>
      <c r="B23" s="22">
        <v>20.024000000000001</v>
      </c>
      <c r="C23" s="22">
        <f t="shared" si="6"/>
        <v>20.024000000000001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8.3720344000000004</v>
      </c>
      <c r="K23" s="23">
        <v>4.7857359999999991</v>
      </c>
      <c r="L23" s="23">
        <v>0</v>
      </c>
      <c r="M23" s="23">
        <v>1.0192215999999998</v>
      </c>
      <c r="N23" s="23">
        <v>5.8470079999999989</v>
      </c>
      <c r="O23" s="23">
        <f t="shared" si="8"/>
        <v>20.024000000000001</v>
      </c>
      <c r="P23" s="24"/>
      <c r="Q23" s="81">
        <f t="shared" si="9"/>
        <v>20.024000000000001</v>
      </c>
      <c r="S23" s="78">
        <f t="shared" si="1"/>
        <v>8.3720344000000004</v>
      </c>
      <c r="T23" s="78">
        <f t="shared" si="2"/>
        <v>4.7857359999999991</v>
      </c>
      <c r="U23" s="78">
        <f t="shared" si="3"/>
        <v>0</v>
      </c>
      <c r="V23" s="78">
        <f t="shared" si="4"/>
        <v>1.0192215999999998</v>
      </c>
      <c r="W23" s="78">
        <f t="shared" si="5"/>
        <v>5.8470079999999989</v>
      </c>
    </row>
    <row r="24" spans="1:23">
      <c r="A24" s="8" t="s">
        <v>66</v>
      </c>
      <c r="B24" s="22">
        <v>19.564</v>
      </c>
      <c r="C24" s="22">
        <f t="shared" si="6"/>
        <v>19.564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8.1797083999999991</v>
      </c>
      <c r="K24" s="23">
        <v>4.6757959999999992</v>
      </c>
      <c r="L24" s="23">
        <v>0</v>
      </c>
      <c r="M24" s="23">
        <v>0.99580759999999979</v>
      </c>
      <c r="N24" s="23">
        <v>5.7126879999999982</v>
      </c>
      <c r="O24" s="23">
        <f t="shared" si="8"/>
        <v>19.564</v>
      </c>
      <c r="P24" s="24"/>
      <c r="Q24" s="81">
        <f t="shared" si="9"/>
        <v>19.564</v>
      </c>
      <c r="S24" s="78">
        <f t="shared" si="1"/>
        <v>8.1797083999999991</v>
      </c>
      <c r="T24" s="78">
        <f t="shared" si="2"/>
        <v>4.6757959999999992</v>
      </c>
      <c r="U24" s="78">
        <f t="shared" si="3"/>
        <v>0</v>
      </c>
      <c r="V24" s="78">
        <f t="shared" si="4"/>
        <v>0.99580759999999979</v>
      </c>
      <c r="W24" s="78">
        <f t="shared" si="5"/>
        <v>5.7126879999999982</v>
      </c>
    </row>
    <row r="25" spans="1:23">
      <c r="A25" s="8" t="s">
        <v>67</v>
      </c>
      <c r="B25" s="22">
        <v>18.584</v>
      </c>
      <c r="C25" s="22">
        <f t="shared" si="6"/>
        <v>18.584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7.7699703999999983</v>
      </c>
      <c r="K25" s="23">
        <v>4.4415759999999986</v>
      </c>
      <c r="L25" s="23">
        <v>0</v>
      </c>
      <c r="M25" s="23">
        <v>0.94592559999999981</v>
      </c>
      <c r="N25" s="23">
        <v>5.4265279999999985</v>
      </c>
      <c r="O25" s="23">
        <f t="shared" si="8"/>
        <v>18.584</v>
      </c>
      <c r="P25" s="24"/>
      <c r="Q25" s="81">
        <f t="shared" si="9"/>
        <v>18.584</v>
      </c>
      <c r="S25" s="78">
        <f t="shared" si="1"/>
        <v>7.7699703999999983</v>
      </c>
      <c r="T25" s="78">
        <f t="shared" si="2"/>
        <v>4.4415759999999986</v>
      </c>
      <c r="U25" s="78">
        <f t="shared" si="3"/>
        <v>0</v>
      </c>
      <c r="V25" s="78">
        <f t="shared" si="4"/>
        <v>0.94592559999999981</v>
      </c>
      <c r="W25" s="78">
        <f t="shared" si="5"/>
        <v>5.4265279999999985</v>
      </c>
    </row>
    <row r="26" spans="1:23">
      <c r="A26" s="8" t="s">
        <v>68</v>
      </c>
      <c r="B26" s="22">
        <v>17.78</v>
      </c>
      <c r="C26" s="22">
        <f t="shared" si="6"/>
        <v>17.78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7.4338180000000005</v>
      </c>
      <c r="K26" s="23">
        <v>4.2494199999999998</v>
      </c>
      <c r="L26" s="23">
        <v>0</v>
      </c>
      <c r="M26" s="23">
        <v>0.90500199999999997</v>
      </c>
      <c r="N26" s="23">
        <v>5.1917599999999995</v>
      </c>
      <c r="O26" s="23">
        <f t="shared" si="8"/>
        <v>17.78</v>
      </c>
      <c r="P26" s="24"/>
      <c r="Q26" s="81">
        <f t="shared" si="9"/>
        <v>17.78</v>
      </c>
      <c r="S26" s="78">
        <f t="shared" si="1"/>
        <v>7.4338180000000005</v>
      </c>
      <c r="T26" s="78">
        <f t="shared" si="2"/>
        <v>4.2494199999999998</v>
      </c>
      <c r="U26" s="78">
        <f t="shared" si="3"/>
        <v>0</v>
      </c>
      <c r="V26" s="78">
        <f t="shared" si="4"/>
        <v>0.90500199999999997</v>
      </c>
      <c r="W26" s="78">
        <f t="shared" si="5"/>
        <v>5.1917599999999995</v>
      </c>
    </row>
    <row r="27" spans="1:23">
      <c r="A27" s="8" t="s">
        <v>69</v>
      </c>
      <c r="B27" s="22">
        <v>17.224</v>
      </c>
      <c r="C27" s="22">
        <f t="shared" si="6"/>
        <v>17.224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7.2013543999999987</v>
      </c>
      <c r="K27" s="23">
        <v>4.1165359999999991</v>
      </c>
      <c r="L27" s="23">
        <v>0</v>
      </c>
      <c r="M27" s="23">
        <v>0.87670159999999986</v>
      </c>
      <c r="N27" s="23">
        <v>5.0294079999999992</v>
      </c>
      <c r="O27" s="23">
        <f t="shared" si="8"/>
        <v>17.224</v>
      </c>
      <c r="P27" s="24"/>
      <c r="Q27" s="81">
        <f t="shared" si="9"/>
        <v>17.224</v>
      </c>
      <c r="S27" s="78">
        <f t="shared" si="1"/>
        <v>7.2013543999999987</v>
      </c>
      <c r="T27" s="78">
        <f t="shared" si="2"/>
        <v>4.1165359999999991</v>
      </c>
      <c r="U27" s="78">
        <f t="shared" si="3"/>
        <v>0</v>
      </c>
      <c r="V27" s="78">
        <f t="shared" si="4"/>
        <v>0.87670159999999986</v>
      </c>
      <c r="W27" s="78">
        <f t="shared" si="5"/>
        <v>5.0294079999999992</v>
      </c>
    </row>
    <row r="28" spans="1:23">
      <c r="A28" s="8" t="s">
        <v>70</v>
      </c>
      <c r="B28" s="22">
        <v>17.512</v>
      </c>
      <c r="C28" s="22">
        <f t="shared" si="6"/>
        <v>17.512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7.3217671999999991</v>
      </c>
      <c r="K28" s="23">
        <v>4.1853679999999995</v>
      </c>
      <c r="L28" s="23">
        <v>0</v>
      </c>
      <c r="M28" s="23">
        <v>0.89136079999999995</v>
      </c>
      <c r="N28" s="23">
        <v>5.1135039999999989</v>
      </c>
      <c r="O28" s="23">
        <f t="shared" si="8"/>
        <v>17.512</v>
      </c>
      <c r="P28" s="24"/>
      <c r="Q28" s="81">
        <f t="shared" si="9"/>
        <v>17.512</v>
      </c>
      <c r="S28" s="78">
        <f t="shared" si="1"/>
        <v>7.3217671999999991</v>
      </c>
      <c r="T28" s="78">
        <f t="shared" si="2"/>
        <v>4.1853679999999995</v>
      </c>
      <c r="U28" s="78">
        <f t="shared" si="3"/>
        <v>0</v>
      </c>
      <c r="V28" s="78">
        <f t="shared" si="4"/>
        <v>0.89136079999999995</v>
      </c>
      <c r="W28" s="78">
        <f t="shared" si="5"/>
        <v>5.1135039999999989</v>
      </c>
    </row>
    <row r="29" spans="1:23">
      <c r="A29" s="8" t="s">
        <v>71</v>
      </c>
      <c r="B29" s="22">
        <v>17.527999999999999</v>
      </c>
      <c r="C29" s="22">
        <f t="shared" si="6"/>
        <v>17.527999999999999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7.3284567999999988</v>
      </c>
      <c r="K29" s="23">
        <v>4.1891919999999985</v>
      </c>
      <c r="L29" s="23">
        <v>0</v>
      </c>
      <c r="M29" s="23">
        <v>0.89217519999999984</v>
      </c>
      <c r="N29" s="23">
        <v>5.1181759999999992</v>
      </c>
      <c r="O29" s="23">
        <f t="shared" si="8"/>
        <v>17.527999999999999</v>
      </c>
      <c r="P29" s="24"/>
      <c r="Q29" s="81">
        <f t="shared" si="9"/>
        <v>17.527999999999999</v>
      </c>
      <c r="S29" s="78">
        <f t="shared" si="1"/>
        <v>7.3284567999999988</v>
      </c>
      <c r="T29" s="78">
        <f t="shared" si="2"/>
        <v>4.1891919999999985</v>
      </c>
      <c r="U29" s="78">
        <f t="shared" si="3"/>
        <v>0</v>
      </c>
      <c r="V29" s="78">
        <f t="shared" si="4"/>
        <v>0.89217519999999984</v>
      </c>
      <c r="W29" s="78">
        <f t="shared" si="5"/>
        <v>5.1181759999999992</v>
      </c>
    </row>
    <row r="30" spans="1:23">
      <c r="A30" s="8" t="s">
        <v>72</v>
      </c>
      <c r="B30" s="22">
        <v>17.32</v>
      </c>
      <c r="C30" s="22">
        <f t="shared" si="6"/>
        <v>17.32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7.241492</v>
      </c>
      <c r="K30" s="23">
        <v>4.1394799999999989</v>
      </c>
      <c r="L30" s="23">
        <v>0</v>
      </c>
      <c r="M30" s="23">
        <v>0.88158799999999982</v>
      </c>
      <c r="N30" s="23">
        <v>5.0574399999999988</v>
      </c>
      <c r="O30" s="23">
        <f t="shared" si="8"/>
        <v>17.32</v>
      </c>
      <c r="P30" s="24"/>
      <c r="Q30" s="81">
        <f t="shared" si="9"/>
        <v>17.32</v>
      </c>
      <c r="S30" s="78">
        <f t="shared" si="1"/>
        <v>7.241492</v>
      </c>
      <c r="T30" s="78">
        <f t="shared" si="2"/>
        <v>4.1394799999999989</v>
      </c>
      <c r="U30" s="78">
        <f t="shared" si="3"/>
        <v>0</v>
      </c>
      <c r="V30" s="78">
        <f t="shared" si="4"/>
        <v>0.88158799999999982</v>
      </c>
      <c r="W30" s="78">
        <f t="shared" si="5"/>
        <v>5.0574399999999988</v>
      </c>
    </row>
    <row r="31" spans="1:23">
      <c r="A31" s="8" t="s">
        <v>73</v>
      </c>
      <c r="B31" s="22">
        <v>16.568000000000001</v>
      </c>
      <c r="C31" s="22">
        <f t="shared" si="6"/>
        <v>16.568000000000001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6.9270807999999997</v>
      </c>
      <c r="K31" s="23">
        <v>3.9597519999999999</v>
      </c>
      <c r="L31" s="23">
        <v>0</v>
      </c>
      <c r="M31" s="23">
        <v>0.84331119999999982</v>
      </c>
      <c r="N31" s="23">
        <v>4.8378559999999995</v>
      </c>
      <c r="O31" s="23">
        <f t="shared" si="8"/>
        <v>16.568000000000001</v>
      </c>
      <c r="P31" s="24"/>
      <c r="Q31" s="81">
        <f t="shared" si="9"/>
        <v>16.568000000000001</v>
      </c>
      <c r="S31" s="78">
        <f t="shared" si="1"/>
        <v>6.9270807999999997</v>
      </c>
      <c r="T31" s="78">
        <f t="shared" si="2"/>
        <v>3.9597519999999999</v>
      </c>
      <c r="U31" s="78">
        <f t="shared" si="3"/>
        <v>0</v>
      </c>
      <c r="V31" s="78">
        <f t="shared" si="4"/>
        <v>0.84331119999999982</v>
      </c>
      <c r="W31" s="78">
        <f t="shared" si="5"/>
        <v>4.8378559999999995</v>
      </c>
    </row>
    <row r="32" spans="1:23">
      <c r="A32" s="8" t="s">
        <v>74</v>
      </c>
      <c r="B32" s="22">
        <v>15.896000000000001</v>
      </c>
      <c r="C32" s="22">
        <f t="shared" si="6"/>
        <v>15.896000000000001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6.6461176000000002</v>
      </c>
      <c r="K32" s="23">
        <v>3.7991439999999996</v>
      </c>
      <c r="L32" s="23">
        <v>0</v>
      </c>
      <c r="M32" s="23">
        <v>0.80910639999999989</v>
      </c>
      <c r="N32" s="23">
        <v>4.6416319999999995</v>
      </c>
      <c r="O32" s="23">
        <f t="shared" si="8"/>
        <v>15.896000000000001</v>
      </c>
      <c r="P32" s="24"/>
      <c r="Q32" s="81">
        <f t="shared" si="9"/>
        <v>15.896000000000001</v>
      </c>
      <c r="S32" s="78">
        <f t="shared" si="1"/>
        <v>6.6461176000000002</v>
      </c>
      <c r="T32" s="78">
        <f t="shared" si="2"/>
        <v>3.7991439999999996</v>
      </c>
      <c r="U32" s="78">
        <f t="shared" si="3"/>
        <v>0</v>
      </c>
      <c r="V32" s="78">
        <f t="shared" si="4"/>
        <v>0.80910639999999989</v>
      </c>
      <c r="W32" s="78">
        <f t="shared" si="5"/>
        <v>4.6416319999999995</v>
      </c>
    </row>
    <row r="33" spans="1:23">
      <c r="A33" s="8" t="s">
        <v>75</v>
      </c>
      <c r="B33" s="22">
        <v>15.016</v>
      </c>
      <c r="C33" s="22">
        <f t="shared" si="6"/>
        <v>15.016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6.2781896000000001</v>
      </c>
      <c r="K33" s="23">
        <v>3.5888239999999989</v>
      </c>
      <c r="L33" s="23">
        <v>0</v>
      </c>
      <c r="M33" s="23">
        <v>0.76431439999999984</v>
      </c>
      <c r="N33" s="23">
        <v>4.3846719999999992</v>
      </c>
      <c r="O33" s="23">
        <f t="shared" si="8"/>
        <v>15.016</v>
      </c>
      <c r="P33" s="24"/>
      <c r="Q33" s="81">
        <f t="shared" si="9"/>
        <v>15.016</v>
      </c>
      <c r="S33" s="78">
        <f t="shared" si="1"/>
        <v>6.2781896000000001</v>
      </c>
      <c r="T33" s="78">
        <f t="shared" si="2"/>
        <v>3.5888239999999989</v>
      </c>
      <c r="U33" s="78">
        <f t="shared" si="3"/>
        <v>0</v>
      </c>
      <c r="V33" s="78">
        <f t="shared" si="4"/>
        <v>0.76431439999999984</v>
      </c>
      <c r="W33" s="78">
        <f t="shared" si="5"/>
        <v>4.3846719999999992</v>
      </c>
    </row>
    <row r="34" spans="1:23">
      <c r="A34" s="8" t="s">
        <v>76</v>
      </c>
      <c r="B34" s="22">
        <v>15.648</v>
      </c>
      <c r="C34" s="22">
        <f t="shared" si="6"/>
        <v>15.648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6.5424287999999988</v>
      </c>
      <c r="K34" s="23">
        <v>3.7398719999999992</v>
      </c>
      <c r="L34" s="23">
        <v>0</v>
      </c>
      <c r="M34" s="23">
        <v>0.79648319999999984</v>
      </c>
      <c r="N34" s="23">
        <v>4.5692159999999991</v>
      </c>
      <c r="O34" s="23">
        <f t="shared" si="8"/>
        <v>15.648</v>
      </c>
      <c r="P34" s="24"/>
      <c r="Q34" s="81">
        <f t="shared" si="9"/>
        <v>15.648</v>
      </c>
      <c r="S34" s="78">
        <f t="shared" si="1"/>
        <v>6.5424287999999988</v>
      </c>
      <c r="T34" s="78">
        <f t="shared" si="2"/>
        <v>3.7398719999999992</v>
      </c>
      <c r="U34" s="78">
        <f t="shared" si="3"/>
        <v>0</v>
      </c>
      <c r="V34" s="78">
        <f t="shared" si="4"/>
        <v>0.79648319999999984</v>
      </c>
      <c r="W34" s="78">
        <f t="shared" si="5"/>
        <v>4.5692159999999991</v>
      </c>
    </row>
    <row r="35" spans="1:23">
      <c r="A35" s="8" t="s">
        <v>77</v>
      </c>
      <c r="B35" s="22">
        <v>16.012</v>
      </c>
      <c r="C35" s="22">
        <f t="shared" si="6"/>
        <v>16.012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6.6946171999999988</v>
      </c>
      <c r="K35" s="23">
        <v>3.8268679999999997</v>
      </c>
      <c r="L35" s="23">
        <v>0</v>
      </c>
      <c r="M35" s="23">
        <v>0.81501079999999992</v>
      </c>
      <c r="N35" s="23">
        <v>4.6755039999999992</v>
      </c>
      <c r="O35" s="23">
        <f t="shared" si="8"/>
        <v>16.012</v>
      </c>
      <c r="P35" s="24"/>
      <c r="Q35" s="81">
        <f t="shared" si="9"/>
        <v>16.012</v>
      </c>
      <c r="S35" s="78">
        <f t="shared" si="1"/>
        <v>6.6946171999999988</v>
      </c>
      <c r="T35" s="78">
        <f t="shared" si="2"/>
        <v>3.8268679999999997</v>
      </c>
      <c r="U35" s="78">
        <f t="shared" si="3"/>
        <v>0</v>
      </c>
      <c r="V35" s="78">
        <f t="shared" si="4"/>
        <v>0.81501079999999992</v>
      </c>
      <c r="W35" s="78">
        <f t="shared" si="5"/>
        <v>4.6755039999999992</v>
      </c>
    </row>
    <row r="36" spans="1:23">
      <c r="A36" s="8" t="s">
        <v>78</v>
      </c>
      <c r="B36" s="22">
        <v>16.568000000000001</v>
      </c>
      <c r="C36" s="22">
        <f t="shared" si="6"/>
        <v>16.568000000000001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6.9270807999999997</v>
      </c>
      <c r="K36" s="23">
        <v>3.9597519999999999</v>
      </c>
      <c r="L36" s="23">
        <v>0</v>
      </c>
      <c r="M36" s="23">
        <v>0.84331119999999982</v>
      </c>
      <c r="N36" s="23">
        <v>4.8378559999999995</v>
      </c>
      <c r="O36" s="23">
        <f t="shared" si="8"/>
        <v>16.568000000000001</v>
      </c>
      <c r="P36" s="24"/>
      <c r="Q36" s="81">
        <f t="shared" si="9"/>
        <v>16.568000000000001</v>
      </c>
      <c r="S36" s="78">
        <f t="shared" si="1"/>
        <v>6.9270807999999997</v>
      </c>
      <c r="T36" s="78">
        <f t="shared" si="2"/>
        <v>3.9597519999999999</v>
      </c>
      <c r="U36" s="78">
        <f t="shared" si="3"/>
        <v>0</v>
      </c>
      <c r="V36" s="78">
        <f t="shared" si="4"/>
        <v>0.84331119999999982</v>
      </c>
      <c r="W36" s="78">
        <f t="shared" si="5"/>
        <v>4.8378559999999995</v>
      </c>
    </row>
    <row r="37" spans="1:23">
      <c r="A37" s="8" t="s">
        <v>79</v>
      </c>
      <c r="B37" s="22">
        <v>16.760000000000002</v>
      </c>
      <c r="C37" s="22">
        <f t="shared" si="6"/>
        <v>16.760000000000002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7.0073559999999997</v>
      </c>
      <c r="K37" s="23">
        <v>4.0056399999999996</v>
      </c>
      <c r="L37" s="23">
        <v>0</v>
      </c>
      <c r="M37" s="23">
        <v>0.85308399999999995</v>
      </c>
      <c r="N37" s="23">
        <v>4.8939199999999996</v>
      </c>
      <c r="O37" s="23">
        <f t="shared" si="8"/>
        <v>16.760000000000002</v>
      </c>
      <c r="P37" s="24"/>
      <c r="Q37" s="81">
        <f t="shared" si="9"/>
        <v>16.760000000000002</v>
      </c>
      <c r="S37" s="78">
        <f t="shared" si="1"/>
        <v>7.0073559999999997</v>
      </c>
      <c r="T37" s="78">
        <f t="shared" si="2"/>
        <v>4.0056399999999996</v>
      </c>
      <c r="U37" s="78">
        <f t="shared" si="3"/>
        <v>0</v>
      </c>
      <c r="V37" s="78">
        <f t="shared" si="4"/>
        <v>0.85308399999999995</v>
      </c>
      <c r="W37" s="78">
        <f t="shared" si="5"/>
        <v>4.8939199999999996</v>
      </c>
    </row>
    <row r="38" spans="1:23">
      <c r="A38" s="8" t="s">
        <v>80</v>
      </c>
      <c r="B38" s="22">
        <v>16.552</v>
      </c>
      <c r="C38" s="22">
        <f t="shared" si="6"/>
        <v>16.552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6.9203911999999992</v>
      </c>
      <c r="K38" s="23">
        <v>3.9559279999999988</v>
      </c>
      <c r="L38" s="23">
        <v>0</v>
      </c>
      <c r="M38" s="23">
        <v>0.84249679999999982</v>
      </c>
      <c r="N38" s="23">
        <v>4.8331839999999993</v>
      </c>
      <c r="O38" s="23">
        <f t="shared" si="8"/>
        <v>16.552</v>
      </c>
      <c r="P38" s="24"/>
      <c r="Q38" s="81">
        <f t="shared" si="9"/>
        <v>16.552</v>
      </c>
      <c r="S38" s="78">
        <f t="shared" si="1"/>
        <v>6.9203911999999992</v>
      </c>
      <c r="T38" s="78">
        <f t="shared" si="2"/>
        <v>3.9559279999999988</v>
      </c>
      <c r="U38" s="78">
        <f t="shared" si="3"/>
        <v>0</v>
      </c>
      <c r="V38" s="78">
        <f t="shared" si="4"/>
        <v>0.84249679999999982</v>
      </c>
      <c r="W38" s="78">
        <f t="shared" si="5"/>
        <v>4.8331839999999993</v>
      </c>
    </row>
    <row r="39" spans="1:23">
      <c r="A39" s="8" t="s">
        <v>81</v>
      </c>
      <c r="B39" s="22">
        <v>17.32</v>
      </c>
      <c r="C39" s="22">
        <f t="shared" si="6"/>
        <v>17.32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7.241492</v>
      </c>
      <c r="K39" s="23">
        <v>4.1394799999999989</v>
      </c>
      <c r="L39" s="23">
        <v>0</v>
      </c>
      <c r="M39" s="23">
        <v>0.88158799999999982</v>
      </c>
      <c r="N39" s="23">
        <v>5.0574399999999988</v>
      </c>
      <c r="O39" s="23">
        <f t="shared" si="8"/>
        <v>17.32</v>
      </c>
      <c r="P39" s="24"/>
      <c r="Q39" s="81">
        <f t="shared" si="9"/>
        <v>17.32</v>
      </c>
      <c r="S39" s="78">
        <f t="shared" si="1"/>
        <v>7.241492</v>
      </c>
      <c r="T39" s="78">
        <f t="shared" si="2"/>
        <v>4.1394799999999989</v>
      </c>
      <c r="U39" s="78">
        <f t="shared" si="3"/>
        <v>0</v>
      </c>
      <c r="V39" s="78">
        <f t="shared" si="4"/>
        <v>0.88158799999999982</v>
      </c>
      <c r="W39" s="78">
        <f t="shared" si="5"/>
        <v>5.0574399999999988</v>
      </c>
    </row>
    <row r="40" spans="1:23">
      <c r="A40" s="8" t="s">
        <v>82</v>
      </c>
      <c r="B40" s="22">
        <v>18.856000000000002</v>
      </c>
      <c r="C40" s="22">
        <f t="shared" si="6"/>
        <v>18.856000000000002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7.8836936</v>
      </c>
      <c r="K40" s="23">
        <v>4.5065839999999993</v>
      </c>
      <c r="L40" s="23">
        <v>0</v>
      </c>
      <c r="M40" s="23">
        <v>0.95977039999999991</v>
      </c>
      <c r="N40" s="23">
        <v>5.5059519999999997</v>
      </c>
      <c r="O40" s="23">
        <f t="shared" si="8"/>
        <v>18.856000000000002</v>
      </c>
      <c r="P40" s="24"/>
      <c r="Q40" s="81">
        <f t="shared" si="9"/>
        <v>18.856000000000002</v>
      </c>
      <c r="S40" s="78">
        <f t="shared" si="1"/>
        <v>7.8836936</v>
      </c>
      <c r="T40" s="78">
        <f t="shared" si="2"/>
        <v>4.5065839999999993</v>
      </c>
      <c r="U40" s="78">
        <f t="shared" si="3"/>
        <v>0</v>
      </c>
      <c r="V40" s="78">
        <f t="shared" si="4"/>
        <v>0.95977039999999991</v>
      </c>
      <c r="W40" s="78">
        <f t="shared" si="5"/>
        <v>5.5059519999999997</v>
      </c>
    </row>
    <row r="41" spans="1:23">
      <c r="A41" s="8" t="s">
        <v>83</v>
      </c>
      <c r="B41" s="22">
        <v>18.315999999999999</v>
      </c>
      <c r="C41" s="22">
        <f t="shared" si="6"/>
        <v>18.315999999999999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7.6579195999999987</v>
      </c>
      <c r="K41" s="23">
        <v>4.3775239999999993</v>
      </c>
      <c r="L41" s="23">
        <v>0</v>
      </c>
      <c r="M41" s="23">
        <v>0.93228439999999979</v>
      </c>
      <c r="N41" s="23">
        <v>5.3482719999999988</v>
      </c>
      <c r="O41" s="23">
        <f t="shared" si="8"/>
        <v>18.315999999999999</v>
      </c>
      <c r="P41" s="24"/>
      <c r="Q41" s="81">
        <f t="shared" si="9"/>
        <v>18.315999999999999</v>
      </c>
      <c r="S41" s="78">
        <f t="shared" si="1"/>
        <v>7.6579195999999987</v>
      </c>
      <c r="T41" s="78">
        <f t="shared" si="2"/>
        <v>4.3775239999999993</v>
      </c>
      <c r="U41" s="78">
        <f t="shared" si="3"/>
        <v>0</v>
      </c>
      <c r="V41" s="78">
        <f t="shared" si="4"/>
        <v>0.93228439999999979</v>
      </c>
      <c r="W41" s="78">
        <f t="shared" si="5"/>
        <v>5.3482719999999988</v>
      </c>
    </row>
    <row r="42" spans="1:23">
      <c r="A42" s="8" t="s">
        <v>84</v>
      </c>
      <c r="B42" s="22">
        <v>18.164000000000001</v>
      </c>
      <c r="C42" s="22">
        <f t="shared" si="6"/>
        <v>18.164000000000001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7.5943683999999996</v>
      </c>
      <c r="K42" s="23">
        <v>4.3411959999999992</v>
      </c>
      <c r="L42" s="23">
        <v>0</v>
      </c>
      <c r="M42" s="23">
        <v>0.92454759999999991</v>
      </c>
      <c r="N42" s="23">
        <v>5.3038879999999997</v>
      </c>
      <c r="O42" s="23">
        <f t="shared" si="8"/>
        <v>18.164000000000001</v>
      </c>
      <c r="P42" s="24"/>
      <c r="Q42" s="81">
        <f t="shared" si="9"/>
        <v>18.164000000000001</v>
      </c>
      <c r="S42" s="78">
        <f t="shared" si="1"/>
        <v>7.5943683999999996</v>
      </c>
      <c r="T42" s="78">
        <f t="shared" si="2"/>
        <v>4.3411959999999992</v>
      </c>
      <c r="U42" s="78">
        <f t="shared" si="3"/>
        <v>0</v>
      </c>
      <c r="V42" s="78">
        <f t="shared" si="4"/>
        <v>0.92454759999999991</v>
      </c>
      <c r="W42" s="78">
        <f t="shared" si="5"/>
        <v>5.3038879999999997</v>
      </c>
    </row>
    <row r="43" spans="1:23">
      <c r="A43" s="8" t="s">
        <v>85</v>
      </c>
      <c r="B43" s="22">
        <v>19.007999999999999</v>
      </c>
      <c r="C43" s="22">
        <f t="shared" si="6"/>
        <v>19.007999999999999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7.9472447999999982</v>
      </c>
      <c r="K43" s="23">
        <v>4.5429119999999985</v>
      </c>
      <c r="L43" s="23">
        <v>0</v>
      </c>
      <c r="M43" s="23">
        <v>0.96750719999999968</v>
      </c>
      <c r="N43" s="23">
        <v>5.5503359999999988</v>
      </c>
      <c r="O43" s="23">
        <f t="shared" si="8"/>
        <v>19.007999999999999</v>
      </c>
      <c r="P43" s="24"/>
      <c r="Q43" s="81">
        <f t="shared" si="9"/>
        <v>19.007999999999999</v>
      </c>
      <c r="S43" s="78">
        <f t="shared" si="1"/>
        <v>7.9472447999999982</v>
      </c>
      <c r="T43" s="78">
        <f t="shared" si="2"/>
        <v>4.5429119999999985</v>
      </c>
      <c r="U43" s="78">
        <f t="shared" si="3"/>
        <v>0</v>
      </c>
      <c r="V43" s="78">
        <f t="shared" si="4"/>
        <v>0.96750719999999968</v>
      </c>
      <c r="W43" s="78">
        <f t="shared" si="5"/>
        <v>5.5503359999999988</v>
      </c>
    </row>
    <row r="44" spans="1:23">
      <c r="A44" s="8" t="s">
        <v>86</v>
      </c>
      <c r="B44" s="22">
        <v>19.584</v>
      </c>
      <c r="C44" s="22">
        <f t="shared" si="6"/>
        <v>19.584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8.1880703999999991</v>
      </c>
      <c r="K44" s="23">
        <v>4.6805759999999994</v>
      </c>
      <c r="L44" s="23">
        <v>0</v>
      </c>
      <c r="M44" s="23">
        <v>0.99682559999999976</v>
      </c>
      <c r="N44" s="23">
        <v>5.7185279999999992</v>
      </c>
      <c r="O44" s="23">
        <f t="shared" si="8"/>
        <v>19.584</v>
      </c>
      <c r="P44" s="24"/>
      <c r="Q44" s="81">
        <f t="shared" si="9"/>
        <v>19.584</v>
      </c>
      <c r="S44" s="78">
        <f t="shared" si="1"/>
        <v>8.1880703999999991</v>
      </c>
      <c r="T44" s="78">
        <f t="shared" si="2"/>
        <v>4.6805759999999994</v>
      </c>
      <c r="U44" s="78">
        <f t="shared" si="3"/>
        <v>0</v>
      </c>
      <c r="V44" s="78">
        <f t="shared" si="4"/>
        <v>0.99682559999999976</v>
      </c>
      <c r="W44" s="78">
        <f t="shared" si="5"/>
        <v>5.7185279999999992</v>
      </c>
    </row>
    <row r="45" spans="1:23">
      <c r="A45" s="8" t="s">
        <v>87</v>
      </c>
      <c r="B45" s="22">
        <v>20.448</v>
      </c>
      <c r="C45" s="22">
        <f t="shared" si="6"/>
        <v>20.448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8.5493088000000004</v>
      </c>
      <c r="K45" s="23">
        <v>4.887071999999999</v>
      </c>
      <c r="L45" s="23">
        <v>0</v>
      </c>
      <c r="M45" s="23">
        <v>1.0408031999999998</v>
      </c>
      <c r="N45" s="23">
        <v>5.9708159999999992</v>
      </c>
      <c r="O45" s="23">
        <f t="shared" si="8"/>
        <v>20.448</v>
      </c>
      <c r="P45" s="24"/>
      <c r="Q45" s="81">
        <f t="shared" si="9"/>
        <v>20.448</v>
      </c>
      <c r="S45" s="78">
        <f t="shared" si="1"/>
        <v>8.5493088000000004</v>
      </c>
      <c r="T45" s="78">
        <f t="shared" si="2"/>
        <v>4.887071999999999</v>
      </c>
      <c r="U45" s="78">
        <f t="shared" si="3"/>
        <v>0</v>
      </c>
      <c r="V45" s="78">
        <f t="shared" si="4"/>
        <v>1.0408031999999998</v>
      </c>
      <c r="W45" s="78">
        <f t="shared" si="5"/>
        <v>5.9708159999999992</v>
      </c>
    </row>
    <row r="46" spans="1:23">
      <c r="A46" s="8" t="s">
        <v>88</v>
      </c>
      <c r="B46" s="22">
        <v>20.448</v>
      </c>
      <c r="C46" s="22">
        <f t="shared" si="6"/>
        <v>20.448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8.5493088000000004</v>
      </c>
      <c r="K46" s="23">
        <v>4.887071999999999</v>
      </c>
      <c r="L46" s="23">
        <v>0</v>
      </c>
      <c r="M46" s="23">
        <v>1.0408031999999998</v>
      </c>
      <c r="N46" s="23">
        <v>5.9708159999999992</v>
      </c>
      <c r="O46" s="23">
        <f t="shared" si="8"/>
        <v>20.448</v>
      </c>
      <c r="P46" s="24"/>
      <c r="Q46" s="81">
        <f t="shared" si="9"/>
        <v>20.448</v>
      </c>
      <c r="S46" s="78">
        <f t="shared" si="1"/>
        <v>8.5493088000000004</v>
      </c>
      <c r="T46" s="78">
        <f t="shared" si="2"/>
        <v>4.887071999999999</v>
      </c>
      <c r="U46" s="78">
        <f t="shared" si="3"/>
        <v>0</v>
      </c>
      <c r="V46" s="78">
        <f t="shared" si="4"/>
        <v>1.0408031999999998</v>
      </c>
      <c r="W46" s="78">
        <f t="shared" si="5"/>
        <v>5.9708159999999992</v>
      </c>
    </row>
    <row r="47" spans="1:23">
      <c r="A47" s="8" t="s">
        <v>89</v>
      </c>
      <c r="B47" s="22">
        <v>20.584</v>
      </c>
      <c r="C47" s="22">
        <f t="shared" si="6"/>
        <v>20.584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8.6061703999999999</v>
      </c>
      <c r="K47" s="23">
        <v>4.9195759999999993</v>
      </c>
      <c r="L47" s="23">
        <v>0</v>
      </c>
      <c r="M47" s="23">
        <v>1.0477255999999999</v>
      </c>
      <c r="N47" s="23">
        <v>6.0105279999999981</v>
      </c>
      <c r="O47" s="23">
        <f t="shared" si="8"/>
        <v>20.584</v>
      </c>
      <c r="P47" s="24"/>
      <c r="Q47" s="81">
        <f t="shared" si="9"/>
        <v>20.584</v>
      </c>
      <c r="S47" s="78">
        <f t="shared" si="1"/>
        <v>8.6061703999999999</v>
      </c>
      <c r="T47" s="78">
        <f t="shared" si="2"/>
        <v>4.9195759999999993</v>
      </c>
      <c r="U47" s="78">
        <f t="shared" si="3"/>
        <v>0</v>
      </c>
      <c r="V47" s="78">
        <f t="shared" si="4"/>
        <v>1.0477255999999999</v>
      </c>
      <c r="W47" s="78">
        <f t="shared" si="5"/>
        <v>6.0105279999999981</v>
      </c>
    </row>
    <row r="48" spans="1:23">
      <c r="A48" s="8" t="s">
        <v>90</v>
      </c>
      <c r="B48" s="22">
        <v>20.544</v>
      </c>
      <c r="C48" s="22">
        <f t="shared" si="6"/>
        <v>20.544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8.5894463999999999</v>
      </c>
      <c r="K48" s="23">
        <v>4.9100159999999988</v>
      </c>
      <c r="L48" s="23">
        <v>0</v>
      </c>
      <c r="M48" s="23">
        <v>1.0456896</v>
      </c>
      <c r="N48" s="23">
        <v>5.9988479999999997</v>
      </c>
      <c r="O48" s="23">
        <f t="shared" si="8"/>
        <v>20.544000000000004</v>
      </c>
      <c r="P48" s="24"/>
      <c r="Q48" s="81">
        <f t="shared" si="9"/>
        <v>20.544000000000004</v>
      </c>
      <c r="S48" s="78">
        <f t="shared" si="1"/>
        <v>8.5894463999999999</v>
      </c>
      <c r="T48" s="78">
        <f t="shared" si="2"/>
        <v>4.9100159999999988</v>
      </c>
      <c r="U48" s="78">
        <f t="shared" si="3"/>
        <v>0</v>
      </c>
      <c r="V48" s="78">
        <f t="shared" si="4"/>
        <v>1.0456896</v>
      </c>
      <c r="W48" s="78">
        <f t="shared" si="5"/>
        <v>5.9988479999999997</v>
      </c>
    </row>
    <row r="49" spans="1:23">
      <c r="A49" s="8" t="s">
        <v>91</v>
      </c>
      <c r="B49" s="22">
        <v>20.256</v>
      </c>
      <c r="C49" s="22">
        <f t="shared" si="6"/>
        <v>20.256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8.4690335999999995</v>
      </c>
      <c r="K49" s="23">
        <v>4.8411839999999993</v>
      </c>
      <c r="L49" s="23">
        <v>0</v>
      </c>
      <c r="M49" s="23">
        <v>1.0310303999999997</v>
      </c>
      <c r="N49" s="23">
        <v>5.9147519999999991</v>
      </c>
      <c r="O49" s="23">
        <f t="shared" si="8"/>
        <v>20.256</v>
      </c>
      <c r="P49" s="24"/>
      <c r="Q49" s="81">
        <f t="shared" si="9"/>
        <v>20.256</v>
      </c>
      <c r="S49" s="78">
        <f t="shared" si="1"/>
        <v>8.4690335999999995</v>
      </c>
      <c r="T49" s="78">
        <f t="shared" si="2"/>
        <v>4.8411839999999993</v>
      </c>
      <c r="U49" s="78">
        <f t="shared" si="3"/>
        <v>0</v>
      </c>
      <c r="V49" s="78">
        <f t="shared" si="4"/>
        <v>1.0310303999999997</v>
      </c>
      <c r="W49" s="78">
        <f t="shared" si="5"/>
        <v>5.9147519999999991</v>
      </c>
    </row>
    <row r="50" spans="1:23">
      <c r="A50" s="8" t="s">
        <v>92</v>
      </c>
      <c r="B50" s="22">
        <v>20.372</v>
      </c>
      <c r="C50" s="22">
        <f t="shared" si="6"/>
        <v>20.372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8.517533199999999</v>
      </c>
      <c r="K50" s="23">
        <v>4.8689079999999985</v>
      </c>
      <c r="L50" s="23">
        <v>0</v>
      </c>
      <c r="M50" s="23">
        <v>1.0369347999999998</v>
      </c>
      <c r="N50" s="23">
        <v>5.9486239999999988</v>
      </c>
      <c r="O50" s="23">
        <f t="shared" si="8"/>
        <v>20.372</v>
      </c>
      <c r="P50" s="24"/>
      <c r="Q50" s="81">
        <f t="shared" si="9"/>
        <v>20.372</v>
      </c>
      <c r="S50" s="78">
        <f t="shared" si="1"/>
        <v>8.517533199999999</v>
      </c>
      <c r="T50" s="78">
        <f t="shared" si="2"/>
        <v>4.8689079999999985</v>
      </c>
      <c r="U50" s="78">
        <f t="shared" si="3"/>
        <v>0</v>
      </c>
      <c r="V50" s="78">
        <f t="shared" si="4"/>
        <v>1.0369347999999998</v>
      </c>
      <c r="W50" s="78">
        <f t="shared" si="5"/>
        <v>5.9486239999999988</v>
      </c>
    </row>
    <row r="51" spans="1:23">
      <c r="A51" s="8" t="s">
        <v>93</v>
      </c>
      <c r="B51" s="22">
        <v>19.968</v>
      </c>
      <c r="C51" s="22">
        <f t="shared" si="6"/>
        <v>19.968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8.3486207999999991</v>
      </c>
      <c r="K51" s="23">
        <v>4.7723519999999988</v>
      </c>
      <c r="L51" s="23">
        <v>0</v>
      </c>
      <c r="M51" s="23">
        <v>1.0163711999999998</v>
      </c>
      <c r="N51" s="23">
        <v>5.8306559999999994</v>
      </c>
      <c r="O51" s="23">
        <f t="shared" si="8"/>
        <v>19.968</v>
      </c>
      <c r="P51" s="24"/>
      <c r="Q51" s="81">
        <f t="shared" si="9"/>
        <v>19.968</v>
      </c>
      <c r="S51" s="78">
        <f t="shared" si="1"/>
        <v>8.3486207999999991</v>
      </c>
      <c r="T51" s="78">
        <f t="shared" si="2"/>
        <v>4.7723519999999988</v>
      </c>
      <c r="U51" s="78">
        <f t="shared" si="3"/>
        <v>0</v>
      </c>
      <c r="V51" s="78">
        <f t="shared" si="4"/>
        <v>1.0163711999999998</v>
      </c>
      <c r="W51" s="78">
        <f t="shared" si="5"/>
        <v>5.8306559999999994</v>
      </c>
    </row>
    <row r="52" spans="1:23">
      <c r="A52" s="8" t="s">
        <v>94</v>
      </c>
      <c r="B52" s="22">
        <v>20.18</v>
      </c>
      <c r="C52" s="22">
        <f t="shared" si="6"/>
        <v>20.18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8.4372579999999999</v>
      </c>
      <c r="K52" s="23">
        <v>4.8230199999999988</v>
      </c>
      <c r="L52" s="23">
        <v>0</v>
      </c>
      <c r="M52" s="23">
        <v>1.0271619999999999</v>
      </c>
      <c r="N52" s="23">
        <v>5.8925599999999987</v>
      </c>
      <c r="O52" s="23">
        <f t="shared" si="8"/>
        <v>20.18</v>
      </c>
      <c r="P52" s="24"/>
      <c r="Q52" s="81">
        <f t="shared" si="9"/>
        <v>20.18</v>
      </c>
      <c r="S52" s="78">
        <f t="shared" si="1"/>
        <v>8.4372579999999999</v>
      </c>
      <c r="T52" s="78">
        <f t="shared" si="2"/>
        <v>4.8230199999999988</v>
      </c>
      <c r="U52" s="78">
        <f t="shared" si="3"/>
        <v>0</v>
      </c>
      <c r="V52" s="78">
        <f t="shared" si="4"/>
        <v>1.0271619999999999</v>
      </c>
      <c r="W52" s="78">
        <f t="shared" si="5"/>
        <v>5.8925599999999987</v>
      </c>
    </row>
    <row r="53" spans="1:23">
      <c r="A53" s="8" t="s">
        <v>95</v>
      </c>
      <c r="B53" s="22">
        <v>20.776</v>
      </c>
      <c r="C53" s="22">
        <f t="shared" si="6"/>
        <v>20.776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8.686445599999999</v>
      </c>
      <c r="K53" s="23">
        <v>4.965463999999999</v>
      </c>
      <c r="L53" s="23">
        <v>0</v>
      </c>
      <c r="M53" s="23">
        <v>1.0574983999999998</v>
      </c>
      <c r="N53" s="23">
        <v>6.0665919999999982</v>
      </c>
      <c r="O53" s="23">
        <f t="shared" si="8"/>
        <v>20.776</v>
      </c>
      <c r="P53" s="24"/>
      <c r="Q53" s="81">
        <f t="shared" si="9"/>
        <v>20.776</v>
      </c>
      <c r="S53" s="78">
        <f t="shared" si="1"/>
        <v>8.686445599999999</v>
      </c>
      <c r="T53" s="78">
        <f t="shared" si="2"/>
        <v>4.965463999999999</v>
      </c>
      <c r="U53" s="78">
        <f t="shared" si="3"/>
        <v>0</v>
      </c>
      <c r="V53" s="78">
        <f t="shared" si="4"/>
        <v>1.0574983999999998</v>
      </c>
      <c r="W53" s="78">
        <f t="shared" si="5"/>
        <v>6.0665919999999982</v>
      </c>
    </row>
    <row r="54" spans="1:23">
      <c r="A54" s="8" t="s">
        <v>96</v>
      </c>
      <c r="B54" s="22">
        <v>19.488</v>
      </c>
      <c r="C54" s="22">
        <f t="shared" si="6"/>
        <v>19.488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8.1479327999999995</v>
      </c>
      <c r="K54" s="23">
        <v>4.6576319999999996</v>
      </c>
      <c r="L54" s="23">
        <v>0</v>
      </c>
      <c r="M54" s="23">
        <v>0.9919391999999998</v>
      </c>
      <c r="N54" s="23">
        <v>5.6904959999999987</v>
      </c>
      <c r="O54" s="23">
        <f t="shared" si="8"/>
        <v>19.488</v>
      </c>
      <c r="P54" s="24"/>
      <c r="Q54" s="81">
        <f t="shared" si="9"/>
        <v>19.488</v>
      </c>
      <c r="S54" s="78">
        <f t="shared" si="1"/>
        <v>8.1479327999999995</v>
      </c>
      <c r="T54" s="78">
        <f t="shared" si="2"/>
        <v>4.6576319999999996</v>
      </c>
      <c r="U54" s="78">
        <f t="shared" si="3"/>
        <v>0</v>
      </c>
      <c r="V54" s="78">
        <f t="shared" si="4"/>
        <v>0.9919391999999998</v>
      </c>
      <c r="W54" s="78">
        <f t="shared" si="5"/>
        <v>5.6904959999999987</v>
      </c>
    </row>
    <row r="55" spans="1:23">
      <c r="A55" s="8" t="s">
        <v>97</v>
      </c>
      <c r="B55" s="22">
        <v>19.928000000000001</v>
      </c>
      <c r="C55" s="22">
        <f t="shared" si="6"/>
        <v>19.928000000000001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8.3318967999999991</v>
      </c>
      <c r="K55" s="23">
        <v>4.7627919999999992</v>
      </c>
      <c r="L55" s="23">
        <v>0</v>
      </c>
      <c r="M55" s="23">
        <v>1.0143351999999999</v>
      </c>
      <c r="N55" s="23">
        <v>5.8189759999999993</v>
      </c>
      <c r="O55" s="23">
        <f t="shared" si="8"/>
        <v>19.928000000000001</v>
      </c>
      <c r="P55" s="24"/>
      <c r="Q55" s="81">
        <f t="shared" si="9"/>
        <v>19.928000000000001</v>
      </c>
      <c r="S55" s="78">
        <f t="shared" si="1"/>
        <v>8.3318967999999991</v>
      </c>
      <c r="T55" s="78">
        <f t="shared" si="2"/>
        <v>4.7627919999999992</v>
      </c>
      <c r="U55" s="78">
        <f t="shared" si="3"/>
        <v>0</v>
      </c>
      <c r="V55" s="78">
        <f t="shared" si="4"/>
        <v>1.0143351999999999</v>
      </c>
      <c r="W55" s="78">
        <f t="shared" si="5"/>
        <v>5.8189759999999993</v>
      </c>
    </row>
    <row r="56" spans="1:23">
      <c r="A56" s="8" t="s">
        <v>98</v>
      </c>
      <c r="B56" s="22">
        <v>20.68</v>
      </c>
      <c r="C56" s="22">
        <f t="shared" si="6"/>
        <v>20.68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8.6463079999999994</v>
      </c>
      <c r="K56" s="23">
        <v>4.9425199999999991</v>
      </c>
      <c r="L56" s="23">
        <v>0</v>
      </c>
      <c r="M56" s="23">
        <v>1.0526119999999999</v>
      </c>
      <c r="N56" s="23">
        <v>6.0385599999999995</v>
      </c>
      <c r="O56" s="23">
        <f t="shared" si="8"/>
        <v>20.680000000000003</v>
      </c>
      <c r="P56" s="24"/>
      <c r="Q56" s="81">
        <f t="shared" si="9"/>
        <v>20.680000000000003</v>
      </c>
      <c r="S56" s="78">
        <f t="shared" si="1"/>
        <v>8.6463079999999994</v>
      </c>
      <c r="T56" s="78">
        <f t="shared" si="2"/>
        <v>4.9425199999999991</v>
      </c>
      <c r="U56" s="78">
        <f t="shared" si="3"/>
        <v>0</v>
      </c>
      <c r="V56" s="78">
        <f t="shared" si="4"/>
        <v>1.0526119999999999</v>
      </c>
      <c r="W56" s="78">
        <f t="shared" si="5"/>
        <v>6.0385599999999995</v>
      </c>
    </row>
    <row r="57" spans="1:23">
      <c r="A57" s="8" t="s">
        <v>99</v>
      </c>
      <c r="B57" s="22">
        <v>19.872</v>
      </c>
      <c r="C57" s="22">
        <f t="shared" si="6"/>
        <v>19.872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8.3084831999999995</v>
      </c>
      <c r="K57" s="23">
        <v>4.749407999999999</v>
      </c>
      <c r="L57" s="23">
        <v>0</v>
      </c>
      <c r="M57" s="23">
        <v>1.0114847999999999</v>
      </c>
      <c r="N57" s="23">
        <v>5.8026239999999989</v>
      </c>
      <c r="O57" s="23">
        <f t="shared" si="8"/>
        <v>19.872</v>
      </c>
      <c r="P57" s="24"/>
      <c r="Q57" s="81">
        <f t="shared" si="9"/>
        <v>19.872</v>
      </c>
      <c r="S57" s="78">
        <f t="shared" si="1"/>
        <v>8.3084831999999995</v>
      </c>
      <c r="T57" s="78">
        <f t="shared" si="2"/>
        <v>4.749407999999999</v>
      </c>
      <c r="U57" s="78">
        <f t="shared" si="3"/>
        <v>0</v>
      </c>
      <c r="V57" s="78">
        <f t="shared" si="4"/>
        <v>1.0114847999999999</v>
      </c>
      <c r="W57" s="78">
        <f t="shared" si="5"/>
        <v>5.8026239999999989</v>
      </c>
    </row>
    <row r="58" spans="1:23">
      <c r="A58" s="8" t="s">
        <v>100</v>
      </c>
      <c r="B58" s="22">
        <v>20.18</v>
      </c>
      <c r="C58" s="22">
        <f t="shared" si="6"/>
        <v>20.18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8.4372579999999999</v>
      </c>
      <c r="K58" s="23">
        <v>4.8230199999999988</v>
      </c>
      <c r="L58" s="23">
        <v>0</v>
      </c>
      <c r="M58" s="23">
        <v>1.0271619999999999</v>
      </c>
      <c r="N58" s="23">
        <v>5.8925599999999987</v>
      </c>
      <c r="O58" s="23">
        <f t="shared" si="8"/>
        <v>20.18</v>
      </c>
      <c r="P58" s="24"/>
      <c r="Q58" s="81">
        <f t="shared" si="9"/>
        <v>20.18</v>
      </c>
      <c r="S58" s="78">
        <f t="shared" si="1"/>
        <v>8.4372579999999999</v>
      </c>
      <c r="T58" s="78">
        <f t="shared" si="2"/>
        <v>4.8230199999999988</v>
      </c>
      <c r="U58" s="78">
        <f t="shared" si="3"/>
        <v>0</v>
      </c>
      <c r="V58" s="78">
        <f t="shared" si="4"/>
        <v>1.0271619999999999</v>
      </c>
      <c r="W58" s="78">
        <f t="shared" si="5"/>
        <v>5.8925599999999987</v>
      </c>
    </row>
    <row r="59" spans="1:23">
      <c r="A59" s="8" t="s">
        <v>101</v>
      </c>
      <c r="B59" s="22">
        <v>19.352</v>
      </c>
      <c r="C59" s="22">
        <f t="shared" si="6"/>
        <v>19.352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8.0910711999999982</v>
      </c>
      <c r="K59" s="23">
        <v>4.6251279999999992</v>
      </c>
      <c r="L59" s="23">
        <v>0</v>
      </c>
      <c r="M59" s="23">
        <v>0.9850167999999998</v>
      </c>
      <c r="N59" s="23">
        <v>5.6507839999999989</v>
      </c>
      <c r="O59" s="23">
        <f t="shared" si="8"/>
        <v>19.352</v>
      </c>
      <c r="P59" s="24"/>
      <c r="Q59" s="81">
        <f t="shared" si="9"/>
        <v>19.352</v>
      </c>
      <c r="S59" s="78">
        <f t="shared" si="1"/>
        <v>8.0910711999999982</v>
      </c>
      <c r="T59" s="78">
        <f t="shared" si="2"/>
        <v>4.6251279999999992</v>
      </c>
      <c r="U59" s="78">
        <f t="shared" si="3"/>
        <v>0</v>
      </c>
      <c r="V59" s="78">
        <f t="shared" si="4"/>
        <v>0.9850167999999998</v>
      </c>
      <c r="W59" s="78">
        <f t="shared" si="5"/>
        <v>5.6507839999999989</v>
      </c>
    </row>
    <row r="60" spans="1:23">
      <c r="A60" s="8" t="s">
        <v>102</v>
      </c>
      <c r="B60" s="22">
        <v>19.18</v>
      </c>
      <c r="C60" s="22">
        <f t="shared" si="6"/>
        <v>19.18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8.0191579999999991</v>
      </c>
      <c r="K60" s="23">
        <v>4.5840199999999989</v>
      </c>
      <c r="L60" s="23">
        <v>0</v>
      </c>
      <c r="M60" s="23">
        <v>0.97626199999999985</v>
      </c>
      <c r="N60" s="23">
        <v>5.6005599999999989</v>
      </c>
      <c r="O60" s="23">
        <f t="shared" si="8"/>
        <v>19.18</v>
      </c>
      <c r="P60" s="24"/>
      <c r="Q60" s="81">
        <f t="shared" si="9"/>
        <v>19.18</v>
      </c>
      <c r="S60" s="78">
        <f t="shared" si="1"/>
        <v>8.0191579999999991</v>
      </c>
      <c r="T60" s="78">
        <f t="shared" si="2"/>
        <v>4.5840199999999989</v>
      </c>
      <c r="U60" s="78">
        <f t="shared" si="3"/>
        <v>0</v>
      </c>
      <c r="V60" s="78">
        <f t="shared" si="4"/>
        <v>0.97626199999999985</v>
      </c>
      <c r="W60" s="78">
        <f t="shared" si="5"/>
        <v>5.6005599999999989</v>
      </c>
    </row>
    <row r="61" spans="1:23">
      <c r="A61" s="8" t="s">
        <v>103</v>
      </c>
      <c r="B61" s="22">
        <v>18.568000000000001</v>
      </c>
      <c r="C61" s="22">
        <f t="shared" si="6"/>
        <v>18.568000000000001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7.7632808000000004</v>
      </c>
      <c r="K61" s="23">
        <v>4.4377519999999988</v>
      </c>
      <c r="L61" s="23">
        <v>0</v>
      </c>
      <c r="M61" s="23">
        <v>0.94511119999999993</v>
      </c>
      <c r="N61" s="23">
        <v>5.4218559999999991</v>
      </c>
      <c r="O61" s="23">
        <f t="shared" si="8"/>
        <v>18.568000000000001</v>
      </c>
      <c r="P61" s="24"/>
      <c r="Q61" s="81">
        <f t="shared" si="9"/>
        <v>18.568000000000001</v>
      </c>
      <c r="S61" s="78">
        <f t="shared" si="1"/>
        <v>7.7632808000000004</v>
      </c>
      <c r="T61" s="78">
        <f t="shared" si="2"/>
        <v>4.4377519999999988</v>
      </c>
      <c r="U61" s="78">
        <f t="shared" si="3"/>
        <v>0</v>
      </c>
      <c r="V61" s="78">
        <f t="shared" si="4"/>
        <v>0.94511119999999993</v>
      </c>
      <c r="W61" s="78">
        <f t="shared" si="5"/>
        <v>5.4218559999999991</v>
      </c>
    </row>
    <row r="62" spans="1:23">
      <c r="A62" s="8" t="s">
        <v>104</v>
      </c>
      <c r="B62" s="22">
        <v>19.431999999999999</v>
      </c>
      <c r="C62" s="22">
        <f t="shared" si="6"/>
        <v>19.431999999999999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8.1245191999999982</v>
      </c>
      <c r="K62" s="23">
        <v>4.6442479999999984</v>
      </c>
      <c r="L62" s="23">
        <v>0</v>
      </c>
      <c r="M62" s="23">
        <v>0.98908879999999977</v>
      </c>
      <c r="N62" s="23">
        <v>5.6741439999999992</v>
      </c>
      <c r="O62" s="23">
        <f t="shared" si="8"/>
        <v>19.431999999999999</v>
      </c>
      <c r="P62" s="24"/>
      <c r="Q62" s="81">
        <f t="shared" si="9"/>
        <v>19.431999999999999</v>
      </c>
      <c r="S62" s="78">
        <f t="shared" si="1"/>
        <v>8.1245191999999982</v>
      </c>
      <c r="T62" s="78">
        <f t="shared" si="2"/>
        <v>4.6442479999999984</v>
      </c>
      <c r="U62" s="78">
        <f t="shared" si="3"/>
        <v>0</v>
      </c>
      <c r="V62" s="78">
        <f t="shared" si="4"/>
        <v>0.98908879999999977</v>
      </c>
      <c r="W62" s="78">
        <f t="shared" si="5"/>
        <v>5.6741439999999992</v>
      </c>
    </row>
    <row r="63" spans="1:23">
      <c r="A63" s="8" t="s">
        <v>105</v>
      </c>
      <c r="B63" s="22">
        <v>19.103999999999999</v>
      </c>
      <c r="C63" s="22">
        <f t="shared" si="6"/>
        <v>19.103999999999999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7.9873823999999987</v>
      </c>
      <c r="K63" s="23">
        <v>4.5658559999999984</v>
      </c>
      <c r="L63" s="23">
        <v>0</v>
      </c>
      <c r="M63" s="23">
        <v>0.97239359999999975</v>
      </c>
      <c r="N63" s="23">
        <v>5.5783679999999984</v>
      </c>
      <c r="O63" s="23">
        <f t="shared" si="8"/>
        <v>19.103999999999999</v>
      </c>
      <c r="P63" s="24"/>
      <c r="Q63" s="81">
        <f t="shared" si="9"/>
        <v>19.103999999999999</v>
      </c>
      <c r="S63" s="78">
        <f t="shared" si="1"/>
        <v>7.9873823999999987</v>
      </c>
      <c r="T63" s="78">
        <f t="shared" si="2"/>
        <v>4.5658559999999984</v>
      </c>
      <c r="U63" s="78">
        <f t="shared" si="3"/>
        <v>0</v>
      </c>
      <c r="V63" s="78">
        <f t="shared" si="4"/>
        <v>0.97239359999999975</v>
      </c>
      <c r="W63" s="78">
        <f t="shared" si="5"/>
        <v>5.5783679999999984</v>
      </c>
    </row>
    <row r="64" spans="1:23">
      <c r="A64" s="8" t="s">
        <v>106</v>
      </c>
      <c r="B64" s="22">
        <v>19.544</v>
      </c>
      <c r="C64" s="22">
        <f t="shared" si="6"/>
        <v>19.544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8.1713463999999991</v>
      </c>
      <c r="K64" s="23">
        <v>4.6710159999999989</v>
      </c>
      <c r="L64" s="23">
        <v>0</v>
      </c>
      <c r="M64" s="23">
        <v>0.99478959999999983</v>
      </c>
      <c r="N64" s="23">
        <v>5.706847999999999</v>
      </c>
      <c r="O64" s="23">
        <f t="shared" si="8"/>
        <v>19.544</v>
      </c>
      <c r="P64" s="24"/>
      <c r="Q64" s="81">
        <f t="shared" si="9"/>
        <v>19.544</v>
      </c>
      <c r="S64" s="78">
        <f t="shared" si="1"/>
        <v>8.1713463999999991</v>
      </c>
      <c r="T64" s="78">
        <f t="shared" si="2"/>
        <v>4.6710159999999989</v>
      </c>
      <c r="U64" s="78">
        <f t="shared" si="3"/>
        <v>0</v>
      </c>
      <c r="V64" s="78">
        <f t="shared" si="4"/>
        <v>0.99478959999999983</v>
      </c>
      <c r="W64" s="78">
        <f t="shared" si="5"/>
        <v>5.706847999999999</v>
      </c>
    </row>
    <row r="65" spans="1:23">
      <c r="A65" s="8" t="s">
        <v>107</v>
      </c>
      <c r="B65" s="22">
        <v>19.047999999999998</v>
      </c>
      <c r="C65" s="22">
        <f t="shared" si="6"/>
        <v>19.047999999999998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7.9639687999999991</v>
      </c>
      <c r="K65" s="23">
        <v>4.5524719999999981</v>
      </c>
      <c r="L65" s="23">
        <v>0</v>
      </c>
      <c r="M65" s="23">
        <v>0.96954319999999972</v>
      </c>
      <c r="N65" s="23">
        <v>5.562015999999999</v>
      </c>
      <c r="O65" s="23">
        <f t="shared" si="8"/>
        <v>19.047999999999998</v>
      </c>
      <c r="P65" s="24"/>
      <c r="Q65" s="81">
        <f t="shared" si="9"/>
        <v>19.047999999999998</v>
      </c>
      <c r="S65" s="78">
        <f t="shared" si="1"/>
        <v>7.9639687999999991</v>
      </c>
      <c r="T65" s="78">
        <f t="shared" si="2"/>
        <v>4.5524719999999981</v>
      </c>
      <c r="U65" s="78">
        <f t="shared" si="3"/>
        <v>0</v>
      </c>
      <c r="V65" s="78">
        <f t="shared" si="4"/>
        <v>0.96954319999999972</v>
      </c>
      <c r="W65" s="78">
        <f t="shared" si="5"/>
        <v>5.562015999999999</v>
      </c>
    </row>
    <row r="66" spans="1:23">
      <c r="A66" s="8" t="s">
        <v>108</v>
      </c>
      <c r="B66" s="22">
        <v>18.872</v>
      </c>
      <c r="C66" s="22">
        <f t="shared" si="6"/>
        <v>18.872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7.8903831999999987</v>
      </c>
      <c r="K66" s="23">
        <v>4.5104079999999991</v>
      </c>
      <c r="L66" s="23">
        <v>0</v>
      </c>
      <c r="M66" s="23">
        <v>0.96058479999999991</v>
      </c>
      <c r="N66" s="23">
        <v>5.5106239999999991</v>
      </c>
      <c r="O66" s="23">
        <f t="shared" si="8"/>
        <v>18.872</v>
      </c>
      <c r="P66" s="24"/>
      <c r="Q66" s="81">
        <f t="shared" si="9"/>
        <v>18.872</v>
      </c>
      <c r="S66" s="78">
        <f t="shared" si="1"/>
        <v>7.8903831999999987</v>
      </c>
      <c r="T66" s="78">
        <f t="shared" si="2"/>
        <v>4.5104079999999991</v>
      </c>
      <c r="U66" s="78">
        <f t="shared" si="3"/>
        <v>0</v>
      </c>
      <c r="V66" s="78">
        <f t="shared" si="4"/>
        <v>0.96058479999999991</v>
      </c>
      <c r="W66" s="78">
        <f t="shared" si="5"/>
        <v>5.5106239999999991</v>
      </c>
    </row>
    <row r="67" spans="1:23">
      <c r="A67" s="8" t="s">
        <v>109</v>
      </c>
      <c r="B67" s="22">
        <v>18.872</v>
      </c>
      <c r="C67" s="22">
        <f t="shared" si="6"/>
        <v>18.872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7.8903831999999987</v>
      </c>
      <c r="K67" s="23">
        <v>4.5104079999999991</v>
      </c>
      <c r="L67" s="23">
        <v>0</v>
      </c>
      <c r="M67" s="23">
        <v>0.96058479999999991</v>
      </c>
      <c r="N67" s="23">
        <v>5.5106239999999991</v>
      </c>
      <c r="O67" s="23">
        <f t="shared" si="8"/>
        <v>18.872</v>
      </c>
      <c r="P67" s="24"/>
      <c r="Q67" s="81">
        <f t="shared" si="9"/>
        <v>18.872</v>
      </c>
      <c r="S67" s="78">
        <f t="shared" ref="S67" si="10">J67</f>
        <v>7.8903831999999987</v>
      </c>
      <c r="T67" s="78">
        <f t="shared" ref="T67" si="11">K67</f>
        <v>4.5104079999999991</v>
      </c>
      <c r="U67" s="78">
        <f t="shared" ref="U67" si="12">L67</f>
        <v>0</v>
      </c>
      <c r="V67" s="78">
        <f t="shared" ref="V67" si="13">M67</f>
        <v>0.96058479999999991</v>
      </c>
      <c r="W67" s="78">
        <f t="shared" ref="W67" si="14">N67</f>
        <v>5.5106239999999991</v>
      </c>
    </row>
    <row r="68" spans="1:23">
      <c r="A68" s="8" t="s">
        <v>110</v>
      </c>
      <c r="B68" s="22">
        <v>19.2</v>
      </c>
      <c r="C68" s="22">
        <f t="shared" ref="C68:C98" si="15">B68</f>
        <v>19.2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8.0275199999999991</v>
      </c>
      <c r="K68" s="23">
        <v>4.5887999999999991</v>
      </c>
      <c r="L68" s="23">
        <v>0</v>
      </c>
      <c r="M68" s="23">
        <v>0.97727999999999982</v>
      </c>
      <c r="N68" s="23">
        <v>5.6063999999999989</v>
      </c>
      <c r="O68" s="23">
        <f t="shared" ref="O68:O98" si="17">$C68*I68/$I68</f>
        <v>19.2</v>
      </c>
      <c r="P68" s="24"/>
      <c r="Q68" s="81">
        <f t="shared" ref="Q68:Q98" si="18">O68+P68</f>
        <v>19.2</v>
      </c>
      <c r="S68" s="78">
        <f>J68</f>
        <v>8.0275199999999991</v>
      </c>
      <c r="T68" s="78">
        <f t="shared" ref="T68:W68" si="19">K68</f>
        <v>4.5887999999999991</v>
      </c>
      <c r="U68" s="78">
        <f t="shared" si="19"/>
        <v>0</v>
      </c>
      <c r="V68" s="78">
        <f t="shared" si="19"/>
        <v>0.97727999999999982</v>
      </c>
      <c r="W68" s="78">
        <f t="shared" si="19"/>
        <v>5.6063999999999989</v>
      </c>
    </row>
    <row r="69" spans="1:23">
      <c r="A69" s="8" t="s">
        <v>111</v>
      </c>
      <c r="B69" s="22">
        <v>20.024000000000001</v>
      </c>
      <c r="C69" s="22">
        <f t="shared" si="15"/>
        <v>20.024000000000001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8.3720344000000004</v>
      </c>
      <c r="K69" s="23">
        <v>4.7857359999999991</v>
      </c>
      <c r="L69" s="23">
        <v>0</v>
      </c>
      <c r="M69" s="23">
        <v>1.0192215999999998</v>
      </c>
      <c r="N69" s="23">
        <v>5.8470079999999989</v>
      </c>
      <c r="O69" s="23">
        <f t="shared" si="17"/>
        <v>20.024000000000001</v>
      </c>
      <c r="P69" s="24"/>
      <c r="Q69" s="81">
        <f t="shared" si="18"/>
        <v>20.024000000000001</v>
      </c>
      <c r="S69" s="78">
        <f t="shared" ref="S69:S98" si="20">J69</f>
        <v>8.3720344000000004</v>
      </c>
      <c r="T69" s="78">
        <f t="shared" ref="T69:T98" si="21">K69</f>
        <v>4.7857359999999991</v>
      </c>
      <c r="U69" s="78">
        <f t="shared" ref="U69:U98" si="22">L69</f>
        <v>0</v>
      </c>
      <c r="V69" s="78">
        <f t="shared" ref="V69:V98" si="23">M69</f>
        <v>1.0192215999999998</v>
      </c>
      <c r="W69" s="78">
        <f t="shared" ref="W69:W98" si="24">N69</f>
        <v>5.8470079999999989</v>
      </c>
    </row>
    <row r="70" spans="1:23">
      <c r="A70" s="8" t="s">
        <v>112</v>
      </c>
      <c r="B70" s="22">
        <v>19.027999999999999</v>
      </c>
      <c r="C70" s="22">
        <f t="shared" si="15"/>
        <v>19.027999999999999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7.9556067999999982</v>
      </c>
      <c r="K70" s="23">
        <v>4.5476919999999987</v>
      </c>
      <c r="L70" s="23">
        <v>0</v>
      </c>
      <c r="M70" s="23">
        <v>0.96852519999999975</v>
      </c>
      <c r="N70" s="23">
        <v>5.5561759999999989</v>
      </c>
      <c r="O70" s="23">
        <f t="shared" si="17"/>
        <v>19.027999999999999</v>
      </c>
      <c r="P70" s="24"/>
      <c r="Q70" s="81">
        <f t="shared" si="18"/>
        <v>19.027999999999999</v>
      </c>
      <c r="S70" s="78">
        <f t="shared" si="20"/>
        <v>7.9556067999999982</v>
      </c>
      <c r="T70" s="78">
        <f t="shared" si="21"/>
        <v>4.5476919999999987</v>
      </c>
      <c r="U70" s="78">
        <f t="shared" si="22"/>
        <v>0</v>
      </c>
      <c r="V70" s="78">
        <f t="shared" si="23"/>
        <v>0.96852519999999975</v>
      </c>
      <c r="W70" s="78">
        <f t="shared" si="24"/>
        <v>5.5561759999999989</v>
      </c>
    </row>
    <row r="71" spans="1:23">
      <c r="A71" s="8" t="s">
        <v>113</v>
      </c>
      <c r="B71" s="22">
        <v>19.68</v>
      </c>
      <c r="C71" s="22">
        <f t="shared" si="15"/>
        <v>19.68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8.2282080000000004</v>
      </c>
      <c r="K71" s="23">
        <v>4.7035199999999993</v>
      </c>
      <c r="L71" s="23">
        <v>0</v>
      </c>
      <c r="M71" s="23">
        <v>1.0017119999999999</v>
      </c>
      <c r="N71" s="23">
        <v>5.7465599999999988</v>
      </c>
      <c r="O71" s="23">
        <f t="shared" si="17"/>
        <v>19.68</v>
      </c>
      <c r="P71" s="24"/>
      <c r="Q71" s="81">
        <f t="shared" si="18"/>
        <v>19.68</v>
      </c>
      <c r="S71" s="78">
        <f t="shared" si="20"/>
        <v>8.2282080000000004</v>
      </c>
      <c r="T71" s="78">
        <f t="shared" si="21"/>
        <v>4.7035199999999993</v>
      </c>
      <c r="U71" s="78">
        <f t="shared" si="22"/>
        <v>0</v>
      </c>
      <c r="V71" s="78">
        <f t="shared" si="23"/>
        <v>1.0017119999999999</v>
      </c>
      <c r="W71" s="78">
        <f t="shared" si="24"/>
        <v>5.7465599999999988</v>
      </c>
    </row>
    <row r="72" spans="1:23">
      <c r="A72" s="8" t="s">
        <v>114</v>
      </c>
      <c r="B72" s="22">
        <v>19.2</v>
      </c>
      <c r="C72" s="22">
        <f t="shared" si="15"/>
        <v>19.2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8.0275199999999991</v>
      </c>
      <c r="K72" s="23">
        <v>4.5887999999999991</v>
      </c>
      <c r="L72" s="23">
        <v>0</v>
      </c>
      <c r="M72" s="23">
        <v>0.97727999999999982</v>
      </c>
      <c r="N72" s="23">
        <v>5.6063999999999989</v>
      </c>
      <c r="O72" s="23">
        <f t="shared" si="17"/>
        <v>19.2</v>
      </c>
      <c r="P72" s="24"/>
      <c r="Q72" s="81">
        <f t="shared" si="18"/>
        <v>19.2</v>
      </c>
      <c r="S72" s="78">
        <f t="shared" si="20"/>
        <v>8.0275199999999991</v>
      </c>
      <c r="T72" s="78">
        <f t="shared" si="21"/>
        <v>4.5887999999999991</v>
      </c>
      <c r="U72" s="78">
        <f t="shared" si="22"/>
        <v>0</v>
      </c>
      <c r="V72" s="78">
        <f t="shared" si="23"/>
        <v>0.97727999999999982</v>
      </c>
      <c r="W72" s="78">
        <f t="shared" si="24"/>
        <v>5.6063999999999989</v>
      </c>
    </row>
    <row r="73" spans="1:23">
      <c r="A73" s="8" t="s">
        <v>115</v>
      </c>
      <c r="B73" s="22">
        <v>19.372</v>
      </c>
      <c r="C73" s="22">
        <f t="shared" si="15"/>
        <v>19.372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8.0994332</v>
      </c>
      <c r="K73" s="23">
        <v>4.6299079999999995</v>
      </c>
      <c r="L73" s="23">
        <v>0</v>
      </c>
      <c r="M73" s="23">
        <v>0.98603479999999977</v>
      </c>
      <c r="N73" s="23">
        <v>5.6566239999999981</v>
      </c>
      <c r="O73" s="23">
        <f t="shared" si="17"/>
        <v>19.372</v>
      </c>
      <c r="P73" s="24"/>
      <c r="Q73" s="81">
        <f t="shared" si="18"/>
        <v>19.372</v>
      </c>
      <c r="S73" s="78">
        <f t="shared" si="20"/>
        <v>8.0994332</v>
      </c>
      <c r="T73" s="78">
        <f t="shared" si="21"/>
        <v>4.6299079999999995</v>
      </c>
      <c r="U73" s="78">
        <f t="shared" si="22"/>
        <v>0</v>
      </c>
      <c r="V73" s="78">
        <f t="shared" si="23"/>
        <v>0.98603479999999977</v>
      </c>
      <c r="W73" s="78">
        <f t="shared" si="24"/>
        <v>5.6566239999999981</v>
      </c>
    </row>
    <row r="74" spans="1:23">
      <c r="A74" s="8" t="s">
        <v>116</v>
      </c>
      <c r="B74" s="22">
        <v>19.335999999999999</v>
      </c>
      <c r="C74" s="22">
        <f t="shared" si="15"/>
        <v>19.335999999999999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8.0843815999999986</v>
      </c>
      <c r="K74" s="23">
        <v>4.6213039999999985</v>
      </c>
      <c r="L74" s="23">
        <v>0</v>
      </c>
      <c r="M74" s="23">
        <v>0.98420239999999981</v>
      </c>
      <c r="N74" s="23">
        <v>5.6461119999999987</v>
      </c>
      <c r="O74" s="23">
        <f t="shared" si="17"/>
        <v>19.335999999999999</v>
      </c>
      <c r="P74" s="24"/>
      <c r="Q74" s="81">
        <f t="shared" si="18"/>
        <v>19.335999999999999</v>
      </c>
      <c r="S74" s="78">
        <f t="shared" si="20"/>
        <v>8.0843815999999986</v>
      </c>
      <c r="T74" s="78">
        <f t="shared" si="21"/>
        <v>4.6213039999999985</v>
      </c>
      <c r="U74" s="78">
        <f t="shared" si="22"/>
        <v>0</v>
      </c>
      <c r="V74" s="78">
        <f t="shared" si="23"/>
        <v>0.98420239999999981</v>
      </c>
      <c r="W74" s="78">
        <f t="shared" si="24"/>
        <v>5.6461119999999987</v>
      </c>
    </row>
    <row r="75" spans="1:23">
      <c r="A75" s="8" t="s">
        <v>117</v>
      </c>
      <c r="B75" s="22">
        <v>19.007999999999999</v>
      </c>
      <c r="C75" s="22">
        <f t="shared" si="15"/>
        <v>19.007999999999999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7.9472447999999982</v>
      </c>
      <c r="K75" s="23">
        <v>4.5429119999999985</v>
      </c>
      <c r="L75" s="23">
        <v>0</v>
      </c>
      <c r="M75" s="23">
        <v>0.96750719999999968</v>
      </c>
      <c r="N75" s="23">
        <v>5.5503359999999988</v>
      </c>
      <c r="O75" s="23">
        <f t="shared" si="17"/>
        <v>19.007999999999999</v>
      </c>
      <c r="P75" s="24"/>
      <c r="Q75" s="81">
        <f t="shared" si="18"/>
        <v>19.007999999999999</v>
      </c>
      <c r="S75" s="78">
        <f t="shared" si="20"/>
        <v>7.9472447999999982</v>
      </c>
      <c r="T75" s="78">
        <f t="shared" si="21"/>
        <v>4.5429119999999985</v>
      </c>
      <c r="U75" s="78">
        <f t="shared" si="22"/>
        <v>0</v>
      </c>
      <c r="V75" s="78">
        <f t="shared" si="23"/>
        <v>0.96750719999999968</v>
      </c>
      <c r="W75" s="78">
        <f t="shared" si="24"/>
        <v>5.5503359999999988</v>
      </c>
    </row>
    <row r="76" spans="1:23">
      <c r="A76" s="8" t="s">
        <v>118</v>
      </c>
      <c r="B76" s="22">
        <v>19.7</v>
      </c>
      <c r="C76" s="22">
        <f t="shared" si="15"/>
        <v>19.7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8.2365699999999986</v>
      </c>
      <c r="K76" s="23">
        <v>4.7082999999999986</v>
      </c>
      <c r="L76" s="23">
        <v>0</v>
      </c>
      <c r="M76" s="23">
        <v>1.0027299999999999</v>
      </c>
      <c r="N76" s="23">
        <v>5.7523999999999988</v>
      </c>
      <c r="O76" s="23">
        <f t="shared" si="17"/>
        <v>19.7</v>
      </c>
      <c r="P76" s="24"/>
      <c r="Q76" s="81">
        <f t="shared" si="18"/>
        <v>19.7</v>
      </c>
      <c r="S76" s="78">
        <f t="shared" si="20"/>
        <v>8.2365699999999986</v>
      </c>
      <c r="T76" s="78">
        <f t="shared" si="21"/>
        <v>4.7082999999999986</v>
      </c>
      <c r="U76" s="78">
        <f t="shared" si="22"/>
        <v>0</v>
      </c>
      <c r="V76" s="78">
        <f t="shared" si="23"/>
        <v>1.0027299999999999</v>
      </c>
      <c r="W76" s="78">
        <f t="shared" si="24"/>
        <v>5.7523999999999988</v>
      </c>
    </row>
    <row r="77" spans="1:23">
      <c r="A77" s="8" t="s">
        <v>119</v>
      </c>
      <c r="B77" s="22">
        <v>19.064</v>
      </c>
      <c r="C77" s="22">
        <f t="shared" si="15"/>
        <v>19.064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7.9706583999999996</v>
      </c>
      <c r="K77" s="23">
        <v>4.5562959999999988</v>
      </c>
      <c r="L77" s="23">
        <v>0</v>
      </c>
      <c r="M77" s="23">
        <v>0.97035759999999982</v>
      </c>
      <c r="N77" s="23">
        <v>5.5666879999999992</v>
      </c>
      <c r="O77" s="23">
        <f t="shared" si="17"/>
        <v>19.064</v>
      </c>
      <c r="P77" s="24"/>
      <c r="Q77" s="81">
        <f t="shared" si="18"/>
        <v>19.064</v>
      </c>
      <c r="S77" s="78">
        <f t="shared" si="20"/>
        <v>7.9706583999999996</v>
      </c>
      <c r="T77" s="78">
        <f t="shared" si="21"/>
        <v>4.5562959999999988</v>
      </c>
      <c r="U77" s="78">
        <f t="shared" si="22"/>
        <v>0</v>
      </c>
      <c r="V77" s="78">
        <f t="shared" si="23"/>
        <v>0.97035759999999982</v>
      </c>
      <c r="W77" s="78">
        <f t="shared" si="24"/>
        <v>5.5666879999999992</v>
      </c>
    </row>
    <row r="78" spans="1:23">
      <c r="A78" s="8" t="s">
        <v>120</v>
      </c>
      <c r="B78" s="22">
        <v>19.544</v>
      </c>
      <c r="C78" s="22">
        <f t="shared" si="15"/>
        <v>19.544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8.1713463999999991</v>
      </c>
      <c r="K78" s="23">
        <v>4.6710159999999989</v>
      </c>
      <c r="L78" s="23">
        <v>0</v>
      </c>
      <c r="M78" s="23">
        <v>0.99478959999999983</v>
      </c>
      <c r="N78" s="23">
        <v>5.706847999999999</v>
      </c>
      <c r="O78" s="23">
        <f t="shared" si="17"/>
        <v>19.544</v>
      </c>
      <c r="P78" s="24"/>
      <c r="Q78" s="81">
        <f t="shared" si="18"/>
        <v>19.544</v>
      </c>
      <c r="S78" s="78">
        <f t="shared" si="20"/>
        <v>8.1713463999999991</v>
      </c>
      <c r="T78" s="78">
        <f t="shared" si="21"/>
        <v>4.6710159999999989</v>
      </c>
      <c r="U78" s="78">
        <f t="shared" si="22"/>
        <v>0</v>
      </c>
      <c r="V78" s="78">
        <f t="shared" si="23"/>
        <v>0.99478959999999983</v>
      </c>
      <c r="W78" s="78">
        <f t="shared" si="24"/>
        <v>5.706847999999999</v>
      </c>
    </row>
    <row r="79" spans="1:23">
      <c r="A79" s="8" t="s">
        <v>121</v>
      </c>
      <c r="B79" s="22">
        <v>19.584</v>
      </c>
      <c r="C79" s="22">
        <f t="shared" si="15"/>
        <v>19.584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8.1880703999999991</v>
      </c>
      <c r="K79" s="23">
        <v>4.6805759999999994</v>
      </c>
      <c r="L79" s="23">
        <v>0</v>
      </c>
      <c r="M79" s="23">
        <v>0.99682559999999976</v>
      </c>
      <c r="N79" s="23">
        <v>5.7185279999999992</v>
      </c>
      <c r="O79" s="23">
        <f t="shared" si="17"/>
        <v>19.584</v>
      </c>
      <c r="P79" s="24"/>
      <c r="Q79" s="81">
        <f t="shared" si="18"/>
        <v>19.584</v>
      </c>
      <c r="S79" s="78">
        <f t="shared" si="20"/>
        <v>8.1880703999999991</v>
      </c>
      <c r="T79" s="78">
        <f t="shared" si="21"/>
        <v>4.6805759999999994</v>
      </c>
      <c r="U79" s="78">
        <f t="shared" si="22"/>
        <v>0</v>
      </c>
      <c r="V79" s="78">
        <f t="shared" si="23"/>
        <v>0.99682559999999976</v>
      </c>
      <c r="W79" s="78">
        <f t="shared" si="24"/>
        <v>5.7185279999999992</v>
      </c>
    </row>
    <row r="80" spans="1:23">
      <c r="A80" s="8" t="s">
        <v>122</v>
      </c>
      <c r="B80" s="22">
        <v>20.276</v>
      </c>
      <c r="C80" s="22">
        <f t="shared" si="15"/>
        <v>20.276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8.4773955999999995</v>
      </c>
      <c r="K80" s="23">
        <v>4.8459639999999986</v>
      </c>
      <c r="L80" s="23">
        <v>0</v>
      </c>
      <c r="M80" s="23">
        <v>1.0320483999999996</v>
      </c>
      <c r="N80" s="23">
        <v>5.9205919999999992</v>
      </c>
      <c r="O80" s="23">
        <f t="shared" si="17"/>
        <v>20.276</v>
      </c>
      <c r="P80" s="24"/>
      <c r="Q80" s="81">
        <f t="shared" si="18"/>
        <v>20.276</v>
      </c>
      <c r="S80" s="78">
        <f t="shared" si="20"/>
        <v>8.4773955999999995</v>
      </c>
      <c r="T80" s="78">
        <f t="shared" si="21"/>
        <v>4.8459639999999986</v>
      </c>
      <c r="U80" s="78">
        <f t="shared" si="22"/>
        <v>0</v>
      </c>
      <c r="V80" s="78">
        <f t="shared" si="23"/>
        <v>1.0320483999999996</v>
      </c>
      <c r="W80" s="78">
        <f t="shared" si="24"/>
        <v>5.9205919999999992</v>
      </c>
    </row>
    <row r="81" spans="1:23">
      <c r="A81" s="8" t="s">
        <v>123</v>
      </c>
      <c r="B81" s="22">
        <v>19.623999999999999</v>
      </c>
      <c r="C81" s="22">
        <f t="shared" si="15"/>
        <v>19.623999999999999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8.204794399999999</v>
      </c>
      <c r="K81" s="23">
        <v>4.690135999999999</v>
      </c>
      <c r="L81" s="23">
        <v>0</v>
      </c>
      <c r="M81" s="23">
        <v>0.99886159999999979</v>
      </c>
      <c r="N81" s="23">
        <v>5.7302079999999984</v>
      </c>
      <c r="O81" s="23">
        <f t="shared" si="17"/>
        <v>19.623999999999999</v>
      </c>
      <c r="P81" s="24"/>
      <c r="Q81" s="81">
        <f t="shared" si="18"/>
        <v>19.623999999999999</v>
      </c>
      <c r="S81" s="78">
        <f t="shared" si="20"/>
        <v>8.204794399999999</v>
      </c>
      <c r="T81" s="78">
        <f t="shared" si="21"/>
        <v>4.690135999999999</v>
      </c>
      <c r="U81" s="78">
        <f t="shared" si="22"/>
        <v>0</v>
      </c>
      <c r="V81" s="78">
        <f t="shared" si="23"/>
        <v>0.99886159999999979</v>
      </c>
      <c r="W81" s="78">
        <f t="shared" si="24"/>
        <v>5.7302079999999984</v>
      </c>
    </row>
    <row r="82" spans="1:23">
      <c r="A82" s="8" t="s">
        <v>124</v>
      </c>
      <c r="B82" s="22">
        <v>19.72</v>
      </c>
      <c r="C82" s="22">
        <f t="shared" si="15"/>
        <v>19.72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8.2449319999999986</v>
      </c>
      <c r="K82" s="23">
        <v>4.7130799999999988</v>
      </c>
      <c r="L82" s="23">
        <v>0</v>
      </c>
      <c r="M82" s="23">
        <v>1.0037479999999999</v>
      </c>
      <c r="N82" s="23">
        <v>5.7582399999999989</v>
      </c>
      <c r="O82" s="23">
        <f t="shared" si="17"/>
        <v>19.72</v>
      </c>
      <c r="P82" s="24"/>
      <c r="Q82" s="81">
        <f t="shared" si="18"/>
        <v>19.72</v>
      </c>
      <c r="S82" s="78">
        <f t="shared" si="20"/>
        <v>8.2449319999999986</v>
      </c>
      <c r="T82" s="78">
        <f t="shared" si="21"/>
        <v>4.7130799999999988</v>
      </c>
      <c r="U82" s="78">
        <f t="shared" si="22"/>
        <v>0</v>
      </c>
      <c r="V82" s="78">
        <f t="shared" si="23"/>
        <v>1.0037479999999999</v>
      </c>
      <c r="W82" s="78">
        <f t="shared" si="24"/>
        <v>5.7582399999999989</v>
      </c>
    </row>
    <row r="83" spans="1:23">
      <c r="A83" s="8" t="s">
        <v>125</v>
      </c>
      <c r="B83" s="22">
        <v>19.544</v>
      </c>
      <c r="C83" s="22">
        <f t="shared" si="15"/>
        <v>19.544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8.1713463999999991</v>
      </c>
      <c r="K83" s="23">
        <v>4.6710159999999989</v>
      </c>
      <c r="L83" s="23">
        <v>0</v>
      </c>
      <c r="M83" s="23">
        <v>0.99478959999999983</v>
      </c>
      <c r="N83" s="23">
        <v>5.706847999999999</v>
      </c>
      <c r="O83" s="23">
        <f t="shared" si="17"/>
        <v>19.544</v>
      </c>
      <c r="P83" s="24"/>
      <c r="Q83" s="81">
        <f t="shared" si="18"/>
        <v>19.544</v>
      </c>
      <c r="S83" s="78">
        <f t="shared" si="20"/>
        <v>8.1713463999999991</v>
      </c>
      <c r="T83" s="78">
        <f t="shared" si="21"/>
        <v>4.6710159999999989</v>
      </c>
      <c r="U83" s="78">
        <f t="shared" si="22"/>
        <v>0</v>
      </c>
      <c r="V83" s="78">
        <f t="shared" si="23"/>
        <v>0.99478959999999983</v>
      </c>
      <c r="W83" s="78">
        <f t="shared" si="24"/>
        <v>5.706847999999999</v>
      </c>
    </row>
    <row r="84" spans="1:23">
      <c r="A84" s="8" t="s">
        <v>126</v>
      </c>
      <c r="B84" s="22">
        <v>19.047999999999998</v>
      </c>
      <c r="C84" s="22">
        <f t="shared" si="15"/>
        <v>19.047999999999998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7.9639687999999991</v>
      </c>
      <c r="K84" s="23">
        <v>4.5524719999999981</v>
      </c>
      <c r="L84" s="23">
        <v>0</v>
      </c>
      <c r="M84" s="23">
        <v>0.96954319999999972</v>
      </c>
      <c r="N84" s="23">
        <v>5.562015999999999</v>
      </c>
      <c r="O84" s="23">
        <f t="shared" si="17"/>
        <v>19.047999999999998</v>
      </c>
      <c r="P84" s="24"/>
      <c r="Q84" s="81">
        <f t="shared" si="18"/>
        <v>19.047999999999998</v>
      </c>
      <c r="S84" s="78">
        <f t="shared" si="20"/>
        <v>7.9639687999999991</v>
      </c>
      <c r="T84" s="78">
        <f t="shared" si="21"/>
        <v>4.5524719999999981</v>
      </c>
      <c r="U84" s="78">
        <f t="shared" si="22"/>
        <v>0</v>
      </c>
      <c r="V84" s="78">
        <f t="shared" si="23"/>
        <v>0.96954319999999972</v>
      </c>
      <c r="W84" s="78">
        <f t="shared" si="24"/>
        <v>5.562015999999999</v>
      </c>
    </row>
    <row r="85" spans="1:23">
      <c r="A85" s="8" t="s">
        <v>127</v>
      </c>
      <c r="B85" s="22">
        <v>19.084</v>
      </c>
      <c r="C85" s="22">
        <f t="shared" si="15"/>
        <v>19.084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7.9790203999999996</v>
      </c>
      <c r="K85" s="23">
        <v>4.561075999999999</v>
      </c>
      <c r="L85" s="23">
        <v>0</v>
      </c>
      <c r="M85" s="23">
        <v>0.97137559999999978</v>
      </c>
      <c r="N85" s="23">
        <v>5.5725279999999993</v>
      </c>
      <c r="O85" s="23">
        <f t="shared" si="17"/>
        <v>19.084</v>
      </c>
      <c r="P85" s="24"/>
      <c r="Q85" s="81">
        <f t="shared" si="18"/>
        <v>19.084</v>
      </c>
      <c r="S85" s="78">
        <f t="shared" si="20"/>
        <v>7.9790203999999996</v>
      </c>
      <c r="T85" s="78">
        <f t="shared" si="21"/>
        <v>4.561075999999999</v>
      </c>
      <c r="U85" s="78">
        <f t="shared" si="22"/>
        <v>0</v>
      </c>
      <c r="V85" s="78">
        <f t="shared" si="23"/>
        <v>0.97137559999999978</v>
      </c>
      <c r="W85" s="78">
        <f t="shared" si="24"/>
        <v>5.5725279999999993</v>
      </c>
    </row>
    <row r="86" spans="1:23">
      <c r="A86" s="8" t="s">
        <v>128</v>
      </c>
      <c r="B86" s="22">
        <v>17.547999999999998</v>
      </c>
      <c r="C86" s="22">
        <f t="shared" si="15"/>
        <v>17.547999999999998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7.3368187999999988</v>
      </c>
      <c r="K86" s="23">
        <v>4.1939719999999987</v>
      </c>
      <c r="L86" s="23">
        <v>0</v>
      </c>
      <c r="M86" s="23">
        <v>0.8931931999999998</v>
      </c>
      <c r="N86" s="23">
        <v>5.1240159999999983</v>
      </c>
      <c r="O86" s="23">
        <f t="shared" si="17"/>
        <v>17.547999999999998</v>
      </c>
      <c r="P86" s="24"/>
      <c r="Q86" s="81">
        <f t="shared" si="18"/>
        <v>17.547999999999998</v>
      </c>
      <c r="S86" s="78">
        <f t="shared" si="20"/>
        <v>7.3368187999999988</v>
      </c>
      <c r="T86" s="78">
        <f t="shared" si="21"/>
        <v>4.1939719999999987</v>
      </c>
      <c r="U86" s="78">
        <f t="shared" si="22"/>
        <v>0</v>
      </c>
      <c r="V86" s="78">
        <f t="shared" si="23"/>
        <v>0.8931931999999998</v>
      </c>
      <c r="W86" s="78">
        <f t="shared" si="24"/>
        <v>5.1240159999999983</v>
      </c>
    </row>
    <row r="87" spans="1:23">
      <c r="A87" s="8" t="s">
        <v>129</v>
      </c>
      <c r="B87" s="22">
        <v>18.28</v>
      </c>
      <c r="C87" s="22">
        <f t="shared" si="15"/>
        <v>18.28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7.642868</v>
      </c>
      <c r="K87" s="23">
        <v>4.3689199999999992</v>
      </c>
      <c r="L87" s="23">
        <v>0</v>
      </c>
      <c r="M87" s="23">
        <v>0.93045199999999995</v>
      </c>
      <c r="N87" s="23">
        <v>5.3377600000000003</v>
      </c>
      <c r="O87" s="23">
        <f t="shared" si="17"/>
        <v>18.28</v>
      </c>
      <c r="P87" s="24"/>
      <c r="Q87" s="81">
        <f t="shared" si="18"/>
        <v>18.28</v>
      </c>
      <c r="S87" s="78">
        <f t="shared" si="20"/>
        <v>7.642868</v>
      </c>
      <c r="T87" s="78">
        <f t="shared" si="21"/>
        <v>4.3689199999999992</v>
      </c>
      <c r="U87" s="78">
        <f t="shared" si="22"/>
        <v>0</v>
      </c>
      <c r="V87" s="78">
        <f t="shared" si="23"/>
        <v>0.93045199999999995</v>
      </c>
      <c r="W87" s="78">
        <f t="shared" si="24"/>
        <v>5.3377600000000003</v>
      </c>
    </row>
    <row r="88" spans="1:23">
      <c r="A88" s="8" t="s">
        <v>130</v>
      </c>
      <c r="B88" s="22">
        <v>19.911999999999999</v>
      </c>
      <c r="C88" s="22">
        <f t="shared" si="15"/>
        <v>19.911999999999999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8.3252071999999995</v>
      </c>
      <c r="K88" s="23">
        <v>4.7589679999999985</v>
      </c>
      <c r="L88" s="23">
        <v>0</v>
      </c>
      <c r="M88" s="23">
        <v>1.0135207999999998</v>
      </c>
      <c r="N88" s="23">
        <v>5.814303999999999</v>
      </c>
      <c r="O88" s="23">
        <f t="shared" si="17"/>
        <v>19.911999999999999</v>
      </c>
      <c r="P88" s="24"/>
      <c r="Q88" s="81">
        <f t="shared" si="18"/>
        <v>19.911999999999999</v>
      </c>
      <c r="S88" s="78">
        <f t="shared" si="20"/>
        <v>8.3252071999999995</v>
      </c>
      <c r="T88" s="78">
        <f t="shared" si="21"/>
        <v>4.7589679999999985</v>
      </c>
      <c r="U88" s="78">
        <f t="shared" si="22"/>
        <v>0</v>
      </c>
      <c r="V88" s="78">
        <f t="shared" si="23"/>
        <v>1.0135207999999998</v>
      </c>
      <c r="W88" s="78">
        <f t="shared" si="24"/>
        <v>5.814303999999999</v>
      </c>
    </row>
    <row r="89" spans="1:23">
      <c r="A89" s="8" t="s">
        <v>131</v>
      </c>
      <c r="B89" s="22">
        <v>20.428000000000001</v>
      </c>
      <c r="C89" s="22">
        <f t="shared" si="15"/>
        <v>20.428000000000001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8.5409467999999986</v>
      </c>
      <c r="K89" s="23">
        <v>4.8822919999999996</v>
      </c>
      <c r="L89" s="23">
        <v>0</v>
      </c>
      <c r="M89" s="23">
        <v>1.0397851999999999</v>
      </c>
      <c r="N89" s="23">
        <v>5.9649759999999992</v>
      </c>
      <c r="O89" s="23">
        <f t="shared" si="17"/>
        <v>20.428000000000001</v>
      </c>
      <c r="P89" s="24"/>
      <c r="Q89" s="81">
        <f t="shared" si="18"/>
        <v>20.428000000000001</v>
      </c>
      <c r="S89" s="78">
        <f t="shared" si="20"/>
        <v>8.5409467999999986</v>
      </c>
      <c r="T89" s="78">
        <f t="shared" si="21"/>
        <v>4.8822919999999996</v>
      </c>
      <c r="U89" s="78">
        <f t="shared" si="22"/>
        <v>0</v>
      </c>
      <c r="V89" s="78">
        <f t="shared" si="23"/>
        <v>1.0397851999999999</v>
      </c>
      <c r="W89" s="78">
        <f t="shared" si="24"/>
        <v>5.9649759999999992</v>
      </c>
    </row>
    <row r="90" spans="1:23">
      <c r="A90" s="8" t="s">
        <v>132</v>
      </c>
      <c r="B90" s="22">
        <v>20.044</v>
      </c>
      <c r="C90" s="22">
        <f t="shared" si="15"/>
        <v>20.044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8.3803964000000004</v>
      </c>
      <c r="K90" s="23">
        <v>4.7905159999999993</v>
      </c>
      <c r="L90" s="23">
        <v>0</v>
      </c>
      <c r="M90" s="23">
        <v>1.0202395999999998</v>
      </c>
      <c r="N90" s="23">
        <v>5.8528479999999989</v>
      </c>
      <c r="O90" s="23">
        <f t="shared" si="17"/>
        <v>20.044</v>
      </c>
      <c r="P90" s="24"/>
      <c r="Q90" s="81">
        <f t="shared" si="18"/>
        <v>20.044</v>
      </c>
      <c r="S90" s="78">
        <f t="shared" si="20"/>
        <v>8.3803964000000004</v>
      </c>
      <c r="T90" s="78">
        <f t="shared" si="21"/>
        <v>4.7905159999999993</v>
      </c>
      <c r="U90" s="78">
        <f t="shared" si="22"/>
        <v>0</v>
      </c>
      <c r="V90" s="78">
        <f t="shared" si="23"/>
        <v>1.0202395999999998</v>
      </c>
      <c r="W90" s="78">
        <f t="shared" si="24"/>
        <v>5.8528479999999989</v>
      </c>
    </row>
    <row r="91" spans="1:23">
      <c r="A91" s="8" t="s">
        <v>133</v>
      </c>
      <c r="B91" s="22">
        <v>19.736000000000001</v>
      </c>
      <c r="C91" s="22">
        <f t="shared" si="15"/>
        <v>19.736000000000001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8.2516216</v>
      </c>
      <c r="K91" s="23">
        <v>4.7169039999999995</v>
      </c>
      <c r="L91" s="23">
        <v>0</v>
      </c>
      <c r="M91" s="23">
        <v>1.0045623999999997</v>
      </c>
      <c r="N91" s="23">
        <v>5.7629119999999991</v>
      </c>
      <c r="O91" s="23">
        <f t="shared" si="17"/>
        <v>19.736000000000001</v>
      </c>
      <c r="P91" s="24"/>
      <c r="Q91" s="81">
        <f t="shared" si="18"/>
        <v>19.736000000000001</v>
      </c>
      <c r="S91" s="78">
        <f t="shared" si="20"/>
        <v>8.2516216</v>
      </c>
      <c r="T91" s="78">
        <f t="shared" si="21"/>
        <v>4.7169039999999995</v>
      </c>
      <c r="U91" s="78">
        <f t="shared" si="22"/>
        <v>0</v>
      </c>
      <c r="V91" s="78">
        <f t="shared" si="23"/>
        <v>1.0045623999999997</v>
      </c>
      <c r="W91" s="78">
        <f t="shared" si="24"/>
        <v>5.7629119999999991</v>
      </c>
    </row>
    <row r="92" spans="1:23">
      <c r="A92" s="8" t="s">
        <v>134</v>
      </c>
      <c r="B92" s="22">
        <v>18.952000000000002</v>
      </c>
      <c r="C92" s="22">
        <f t="shared" si="15"/>
        <v>18.952000000000002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7.9238311999999995</v>
      </c>
      <c r="K92" s="23">
        <v>4.529528</v>
      </c>
      <c r="L92" s="23">
        <v>0</v>
      </c>
      <c r="M92" s="23">
        <v>0.96465679999999987</v>
      </c>
      <c r="N92" s="23">
        <v>5.5339839999999993</v>
      </c>
      <c r="O92" s="23">
        <f t="shared" si="17"/>
        <v>18.952000000000002</v>
      </c>
      <c r="P92" s="24"/>
      <c r="Q92" s="81">
        <f t="shared" si="18"/>
        <v>18.952000000000002</v>
      </c>
      <c r="S92" s="78">
        <f t="shared" si="20"/>
        <v>7.9238311999999995</v>
      </c>
      <c r="T92" s="78">
        <f t="shared" si="21"/>
        <v>4.529528</v>
      </c>
      <c r="U92" s="78">
        <f t="shared" si="22"/>
        <v>0</v>
      </c>
      <c r="V92" s="78">
        <f t="shared" si="23"/>
        <v>0.96465679999999987</v>
      </c>
      <c r="W92" s="78">
        <f t="shared" si="24"/>
        <v>5.5339839999999993</v>
      </c>
    </row>
    <row r="93" spans="1:23">
      <c r="A93" s="8" t="s">
        <v>135</v>
      </c>
      <c r="B93" s="22">
        <v>18.584</v>
      </c>
      <c r="C93" s="22">
        <f t="shared" si="15"/>
        <v>18.584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7.7699703999999983</v>
      </c>
      <c r="K93" s="23">
        <v>4.4415759999999986</v>
      </c>
      <c r="L93" s="23">
        <v>0</v>
      </c>
      <c r="M93" s="23">
        <v>0.94592559999999981</v>
      </c>
      <c r="N93" s="23">
        <v>5.4265279999999985</v>
      </c>
      <c r="O93" s="23">
        <f t="shared" si="17"/>
        <v>18.584</v>
      </c>
      <c r="P93" s="24"/>
      <c r="Q93" s="81">
        <f t="shared" si="18"/>
        <v>18.584</v>
      </c>
      <c r="S93" s="78">
        <f t="shared" si="20"/>
        <v>7.7699703999999983</v>
      </c>
      <c r="T93" s="78">
        <f t="shared" si="21"/>
        <v>4.4415759999999986</v>
      </c>
      <c r="U93" s="78">
        <f t="shared" si="22"/>
        <v>0</v>
      </c>
      <c r="V93" s="78">
        <f t="shared" si="23"/>
        <v>0.94592559999999981</v>
      </c>
      <c r="W93" s="78">
        <f t="shared" si="24"/>
        <v>5.4265279999999985</v>
      </c>
    </row>
    <row r="94" spans="1:23">
      <c r="A94" s="8" t="s">
        <v>136</v>
      </c>
      <c r="B94" s="22">
        <v>19.18</v>
      </c>
      <c r="C94" s="22">
        <f t="shared" si="15"/>
        <v>19.18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8.0191579999999991</v>
      </c>
      <c r="K94" s="23">
        <v>4.5840199999999989</v>
      </c>
      <c r="L94" s="23">
        <v>0</v>
      </c>
      <c r="M94" s="23">
        <v>0.97626199999999985</v>
      </c>
      <c r="N94" s="23">
        <v>5.6005599999999989</v>
      </c>
      <c r="O94" s="23">
        <f t="shared" si="17"/>
        <v>19.18</v>
      </c>
      <c r="P94" s="24"/>
      <c r="Q94" s="81">
        <f t="shared" si="18"/>
        <v>19.18</v>
      </c>
      <c r="S94" s="78">
        <f t="shared" si="20"/>
        <v>8.0191579999999991</v>
      </c>
      <c r="T94" s="78">
        <f t="shared" si="21"/>
        <v>4.5840199999999989</v>
      </c>
      <c r="U94" s="78">
        <f t="shared" si="22"/>
        <v>0</v>
      </c>
      <c r="V94" s="78">
        <f t="shared" si="23"/>
        <v>0.97626199999999985</v>
      </c>
      <c r="W94" s="78">
        <f t="shared" si="24"/>
        <v>5.6005599999999989</v>
      </c>
    </row>
    <row r="95" spans="1:23">
      <c r="A95" s="8" t="s">
        <v>137</v>
      </c>
      <c r="B95" s="22">
        <v>19.047999999999998</v>
      </c>
      <c r="C95" s="22">
        <f t="shared" si="15"/>
        <v>19.047999999999998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7.9639687999999991</v>
      </c>
      <c r="K95" s="23">
        <v>4.5524719999999981</v>
      </c>
      <c r="L95" s="23">
        <v>0</v>
      </c>
      <c r="M95" s="23">
        <v>0.96954319999999972</v>
      </c>
      <c r="N95" s="23">
        <v>5.562015999999999</v>
      </c>
      <c r="O95" s="23">
        <f t="shared" si="17"/>
        <v>19.047999999999998</v>
      </c>
      <c r="P95" s="24"/>
      <c r="Q95" s="81">
        <f t="shared" si="18"/>
        <v>19.047999999999998</v>
      </c>
      <c r="S95" s="78">
        <f t="shared" si="20"/>
        <v>7.9639687999999991</v>
      </c>
      <c r="T95" s="78">
        <f t="shared" si="21"/>
        <v>4.5524719999999981</v>
      </c>
      <c r="U95" s="78">
        <f t="shared" si="22"/>
        <v>0</v>
      </c>
      <c r="V95" s="78">
        <f t="shared" si="23"/>
        <v>0.96954319999999972</v>
      </c>
      <c r="W95" s="78">
        <f t="shared" si="24"/>
        <v>5.562015999999999</v>
      </c>
    </row>
    <row r="96" spans="1:23">
      <c r="A96" s="8" t="s">
        <v>138</v>
      </c>
      <c r="B96" s="22">
        <v>19.527999999999999</v>
      </c>
      <c r="C96" s="22">
        <f t="shared" si="15"/>
        <v>19.527999999999999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8.1646567999999995</v>
      </c>
      <c r="K96" s="23">
        <v>4.6671919999999991</v>
      </c>
      <c r="L96" s="23">
        <v>0</v>
      </c>
      <c r="M96" s="23">
        <v>0.99397519999999973</v>
      </c>
      <c r="N96" s="23">
        <v>5.7021759999999988</v>
      </c>
      <c r="O96" s="23">
        <f t="shared" si="17"/>
        <v>19.527999999999999</v>
      </c>
      <c r="P96" s="24"/>
      <c r="Q96" s="81">
        <f t="shared" si="18"/>
        <v>19.527999999999999</v>
      </c>
      <c r="S96" s="78">
        <f t="shared" si="20"/>
        <v>8.1646567999999995</v>
      </c>
      <c r="T96" s="78">
        <f t="shared" si="21"/>
        <v>4.6671919999999991</v>
      </c>
      <c r="U96" s="78">
        <f t="shared" si="22"/>
        <v>0</v>
      </c>
      <c r="V96" s="78">
        <f t="shared" si="23"/>
        <v>0.99397519999999973</v>
      </c>
      <c r="W96" s="78">
        <f t="shared" si="24"/>
        <v>5.7021759999999988</v>
      </c>
    </row>
    <row r="97" spans="1:26">
      <c r="A97" s="8" t="s">
        <v>139</v>
      </c>
      <c r="B97" s="22">
        <v>19.603999999999999</v>
      </c>
      <c r="C97" s="22">
        <f t="shared" si="15"/>
        <v>19.603999999999999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8.1964323999999991</v>
      </c>
      <c r="K97" s="23">
        <v>4.6853559999999987</v>
      </c>
      <c r="L97" s="23">
        <v>0</v>
      </c>
      <c r="M97" s="23">
        <v>0.99784359999999983</v>
      </c>
      <c r="N97" s="23">
        <v>5.7243679999999983</v>
      </c>
      <c r="O97" s="23">
        <f t="shared" si="17"/>
        <v>19.603999999999999</v>
      </c>
      <c r="P97" s="24"/>
      <c r="Q97" s="81">
        <f t="shared" si="18"/>
        <v>19.603999999999999</v>
      </c>
      <c r="S97" s="78">
        <f t="shared" si="20"/>
        <v>8.1964323999999991</v>
      </c>
      <c r="T97" s="78">
        <f t="shared" si="21"/>
        <v>4.6853559999999987</v>
      </c>
      <c r="U97" s="78">
        <f t="shared" si="22"/>
        <v>0</v>
      </c>
      <c r="V97" s="78">
        <f t="shared" si="23"/>
        <v>0.99784359999999983</v>
      </c>
      <c r="W97" s="78">
        <f t="shared" si="24"/>
        <v>5.7243679999999983</v>
      </c>
    </row>
    <row r="98" spans="1:26">
      <c r="A98" s="8" t="s">
        <v>140</v>
      </c>
      <c r="B98" s="22">
        <v>19.411999999999999</v>
      </c>
      <c r="C98" s="22">
        <f t="shared" si="15"/>
        <v>19.411999999999999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8.1161571999999982</v>
      </c>
      <c r="K98" s="23">
        <v>4.639467999999999</v>
      </c>
      <c r="L98" s="23">
        <v>0</v>
      </c>
      <c r="M98" s="23">
        <v>0.9880707999999998</v>
      </c>
      <c r="N98" s="23">
        <v>5.6683039999999982</v>
      </c>
      <c r="O98" s="23">
        <f t="shared" si="17"/>
        <v>19.411999999999999</v>
      </c>
      <c r="P98" s="24"/>
      <c r="Q98" s="81">
        <f t="shared" si="18"/>
        <v>19.411999999999999</v>
      </c>
      <c r="S98" s="78">
        <f t="shared" si="20"/>
        <v>8.1161571999999982</v>
      </c>
      <c r="T98" s="78">
        <f t="shared" si="21"/>
        <v>4.639467999999999</v>
      </c>
      <c r="U98" s="78">
        <f t="shared" si="22"/>
        <v>0</v>
      </c>
      <c r="V98" s="78">
        <f t="shared" si="23"/>
        <v>0.9880707999999998</v>
      </c>
      <c r="W98" s="78">
        <f t="shared" si="24"/>
        <v>5.6683039999999982</v>
      </c>
    </row>
    <row r="99" spans="1:26">
      <c r="A99" s="8" t="s">
        <v>175</v>
      </c>
      <c r="B99" s="22">
        <f t="shared" ref="B99:Q99" si="25">SUM(B3:B98)/4000</f>
        <v>0.46034100000000039</v>
      </c>
      <c r="C99" s="22">
        <f t="shared" si="25"/>
        <v>0.46034100000000039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0.19246857209999996</v>
      </c>
      <c r="K99" s="24">
        <f t="shared" si="25"/>
        <v>0.11002149899999998</v>
      </c>
      <c r="L99" s="24">
        <f t="shared" si="25"/>
        <v>0</v>
      </c>
      <c r="M99" s="24">
        <f t="shared" si="25"/>
        <v>2.3431356899999985E-2</v>
      </c>
      <c r="N99" s="24">
        <f t="shared" si="25"/>
        <v>0.13441957199999996</v>
      </c>
      <c r="O99" s="25">
        <f t="shared" si="25"/>
        <v>0.46034100000000039</v>
      </c>
      <c r="P99" s="25"/>
      <c r="Q99" s="85">
        <f t="shared" si="25"/>
        <v>0.46034100000000039</v>
      </c>
      <c r="S99" s="78">
        <f>SUM(S3:S98)/4000</f>
        <v>0.19246857209999996</v>
      </c>
      <c r="T99" s="78">
        <f t="shared" ref="T99:W99" si="26">SUM(T3:T98)/4000</f>
        <v>0.11002149899999998</v>
      </c>
      <c r="U99" s="78">
        <f t="shared" si="26"/>
        <v>0</v>
      </c>
      <c r="V99" s="78">
        <f t="shared" si="26"/>
        <v>2.3431356899999985E-2</v>
      </c>
      <c r="W99" s="78">
        <f t="shared" si="26"/>
        <v>0.13441957199999996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-172</v>
      </c>
      <c r="P3" s="95">
        <v>-21</v>
      </c>
      <c r="Q3" s="95">
        <v>0</v>
      </c>
      <c r="R3" s="95">
        <v>0</v>
      </c>
      <c r="S3" s="114">
        <v>0</v>
      </c>
      <c r="U3" s="115">
        <v>-193</v>
      </c>
      <c r="V3" s="116">
        <v>0</v>
      </c>
      <c r="W3">
        <v>0</v>
      </c>
      <c r="X3">
        <v>-172</v>
      </c>
      <c r="Y3">
        <v>0</v>
      </c>
      <c r="Z3">
        <v>0</v>
      </c>
      <c r="AA3">
        <v>-21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-192</v>
      </c>
      <c r="P4" s="88">
        <v>-44</v>
      </c>
      <c r="Q4" s="88">
        <v>0</v>
      </c>
      <c r="R4" s="88">
        <v>0</v>
      </c>
      <c r="S4" s="116">
        <v>0</v>
      </c>
      <c r="U4" s="115">
        <v>-236</v>
      </c>
      <c r="V4" s="116">
        <v>0</v>
      </c>
      <c r="W4">
        <v>0</v>
      </c>
      <c r="X4">
        <v>-192</v>
      </c>
      <c r="Y4">
        <v>0</v>
      </c>
      <c r="Z4">
        <v>0</v>
      </c>
      <c r="AA4">
        <v>-44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-212</v>
      </c>
      <c r="P5" s="88">
        <v>-68</v>
      </c>
      <c r="Q5" s="88">
        <v>0</v>
      </c>
      <c r="R5" s="88">
        <v>0</v>
      </c>
      <c r="S5" s="116">
        <v>0</v>
      </c>
      <c r="U5" s="115">
        <v>-280</v>
      </c>
      <c r="V5" s="116">
        <v>0</v>
      </c>
      <c r="W5">
        <v>0</v>
      </c>
      <c r="X5">
        <v>-212</v>
      </c>
      <c r="Y5">
        <v>0</v>
      </c>
      <c r="Z5">
        <v>0</v>
      </c>
      <c r="AA5">
        <v>-68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-237</v>
      </c>
      <c r="P6" s="88">
        <v>-97</v>
      </c>
      <c r="Q6" s="88">
        <v>0</v>
      </c>
      <c r="R6" s="88">
        <v>0</v>
      </c>
      <c r="S6" s="116">
        <v>0</v>
      </c>
      <c r="U6" s="115">
        <v>-334</v>
      </c>
      <c r="V6" s="116">
        <v>0</v>
      </c>
      <c r="W6">
        <v>0</v>
      </c>
      <c r="X6">
        <v>-237</v>
      </c>
      <c r="Y6">
        <v>0</v>
      </c>
      <c r="Z6">
        <v>0</v>
      </c>
      <c r="AA6">
        <v>-97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-256.99</v>
      </c>
      <c r="P7" s="88">
        <v>-117</v>
      </c>
      <c r="Q7" s="88">
        <v>0</v>
      </c>
      <c r="R7" s="88">
        <v>0</v>
      </c>
      <c r="S7" s="116">
        <v>0</v>
      </c>
      <c r="U7" s="115">
        <v>-373.99</v>
      </c>
      <c r="V7" s="116">
        <v>0</v>
      </c>
      <c r="W7">
        <v>0</v>
      </c>
      <c r="X7">
        <v>-256.99</v>
      </c>
      <c r="Y7">
        <v>0</v>
      </c>
      <c r="Z7">
        <v>0</v>
      </c>
      <c r="AA7">
        <v>-117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</v>
      </c>
      <c r="O8" s="88">
        <v>-267</v>
      </c>
      <c r="P8" s="88">
        <v>-128</v>
      </c>
      <c r="Q8" s="88">
        <v>0</v>
      </c>
      <c r="R8" s="88">
        <v>0</v>
      </c>
      <c r="S8" s="116">
        <v>0</v>
      </c>
      <c r="U8" s="115">
        <v>-400</v>
      </c>
      <c r="V8" s="116">
        <v>0</v>
      </c>
      <c r="W8">
        <v>-5</v>
      </c>
      <c r="X8">
        <v>-267</v>
      </c>
      <c r="Y8">
        <v>0</v>
      </c>
      <c r="Z8">
        <v>0</v>
      </c>
      <c r="AA8">
        <v>-128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-24</v>
      </c>
      <c r="O9" s="88">
        <v>-267</v>
      </c>
      <c r="P9" s="88">
        <v>-142</v>
      </c>
      <c r="Q9" s="88">
        <v>0</v>
      </c>
      <c r="R9" s="88">
        <v>0</v>
      </c>
      <c r="S9" s="116">
        <v>0</v>
      </c>
      <c r="U9" s="115">
        <v>-433</v>
      </c>
      <c r="V9" s="116">
        <v>0</v>
      </c>
      <c r="W9">
        <v>-24</v>
      </c>
      <c r="X9">
        <v>-267</v>
      </c>
      <c r="Y9">
        <v>0</v>
      </c>
      <c r="Z9">
        <v>0</v>
      </c>
      <c r="AA9">
        <v>-142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-41</v>
      </c>
      <c r="O10" s="88">
        <v>-277</v>
      </c>
      <c r="P10" s="88">
        <v>-154</v>
      </c>
      <c r="Q10" s="88">
        <v>0</v>
      </c>
      <c r="R10" s="88">
        <v>0</v>
      </c>
      <c r="S10" s="116">
        <v>0</v>
      </c>
      <c r="U10" s="115">
        <v>-472</v>
      </c>
      <c r="V10" s="116">
        <v>0</v>
      </c>
      <c r="W10">
        <v>-41</v>
      </c>
      <c r="X10">
        <v>-277</v>
      </c>
      <c r="Y10">
        <v>0</v>
      </c>
      <c r="Z10">
        <v>0</v>
      </c>
      <c r="AA10">
        <v>-154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-54</v>
      </c>
      <c r="O11" s="88">
        <v>-287</v>
      </c>
      <c r="P11" s="88">
        <v>-164</v>
      </c>
      <c r="Q11" s="88">
        <v>0</v>
      </c>
      <c r="R11" s="88">
        <v>0</v>
      </c>
      <c r="S11" s="116">
        <v>0</v>
      </c>
      <c r="U11" s="115">
        <v>-505</v>
      </c>
      <c r="V11" s="116">
        <v>0.1</v>
      </c>
      <c r="W11">
        <v>-54</v>
      </c>
      <c r="X11">
        <v>-287</v>
      </c>
      <c r="Y11">
        <v>0</v>
      </c>
      <c r="Z11">
        <v>0.1</v>
      </c>
      <c r="AA11">
        <v>-164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-64</v>
      </c>
      <c r="O12" s="88">
        <v>-297</v>
      </c>
      <c r="P12" s="88">
        <v>-172</v>
      </c>
      <c r="Q12" s="88">
        <v>0</v>
      </c>
      <c r="R12" s="88">
        <v>0</v>
      </c>
      <c r="S12" s="116">
        <v>0</v>
      </c>
      <c r="U12" s="115">
        <v>-533</v>
      </c>
      <c r="V12" s="116">
        <v>0</v>
      </c>
      <c r="W12">
        <v>-64</v>
      </c>
      <c r="X12">
        <v>-297</v>
      </c>
      <c r="Y12">
        <v>0</v>
      </c>
      <c r="Z12">
        <v>0</v>
      </c>
      <c r="AA12">
        <v>-172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-71</v>
      </c>
      <c r="O13" s="88">
        <v>-302</v>
      </c>
      <c r="P13" s="88">
        <v>-180</v>
      </c>
      <c r="Q13" s="88">
        <v>0</v>
      </c>
      <c r="R13" s="88">
        <v>0</v>
      </c>
      <c r="S13" s="116">
        <v>0</v>
      </c>
      <c r="U13" s="115">
        <v>-553</v>
      </c>
      <c r="V13" s="116">
        <v>0</v>
      </c>
      <c r="W13">
        <v>-71</v>
      </c>
      <c r="X13">
        <v>-302</v>
      </c>
      <c r="Y13">
        <v>0</v>
      </c>
      <c r="Z13">
        <v>0</v>
      </c>
      <c r="AA13">
        <v>-180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-78</v>
      </c>
      <c r="O14" s="88">
        <v>-307</v>
      </c>
      <c r="P14" s="88">
        <v>-184</v>
      </c>
      <c r="Q14" s="88">
        <v>0</v>
      </c>
      <c r="R14" s="88">
        <v>0</v>
      </c>
      <c r="S14" s="116">
        <v>0</v>
      </c>
      <c r="U14" s="115">
        <v>-569</v>
      </c>
      <c r="V14" s="116">
        <v>0</v>
      </c>
      <c r="W14">
        <v>-78</v>
      </c>
      <c r="X14">
        <v>-307</v>
      </c>
      <c r="Y14">
        <v>0</v>
      </c>
      <c r="Z14">
        <v>0</v>
      </c>
      <c r="AA14">
        <v>-184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0.96</v>
      </c>
      <c r="N15" s="115">
        <v>-80</v>
      </c>
      <c r="O15" s="88">
        <v>-317</v>
      </c>
      <c r="P15" s="88">
        <v>-187</v>
      </c>
      <c r="Q15" s="88">
        <v>0</v>
      </c>
      <c r="R15" s="88">
        <v>0</v>
      </c>
      <c r="S15" s="116">
        <v>0</v>
      </c>
      <c r="U15" s="115">
        <v>-584</v>
      </c>
      <c r="V15" s="116">
        <v>0.96</v>
      </c>
      <c r="W15">
        <v>-80</v>
      </c>
      <c r="X15">
        <v>-317</v>
      </c>
      <c r="Y15">
        <v>0</v>
      </c>
      <c r="Z15">
        <v>0.96</v>
      </c>
      <c r="AA15">
        <v>-187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0.38</v>
      </c>
      <c r="N16" s="115">
        <v>-79</v>
      </c>
      <c r="O16" s="88">
        <v>-322</v>
      </c>
      <c r="P16" s="88">
        <v>-187</v>
      </c>
      <c r="Q16" s="88">
        <v>0</v>
      </c>
      <c r="R16" s="88">
        <v>0</v>
      </c>
      <c r="S16" s="116">
        <v>0</v>
      </c>
      <c r="U16" s="115">
        <v>-588</v>
      </c>
      <c r="V16" s="116">
        <v>0.38</v>
      </c>
      <c r="W16">
        <v>-79</v>
      </c>
      <c r="X16">
        <v>-322</v>
      </c>
      <c r="Y16">
        <v>0</v>
      </c>
      <c r="Z16">
        <v>0.38</v>
      </c>
      <c r="AA16">
        <v>-187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1.24</v>
      </c>
      <c r="N17" s="115">
        <v>-77</v>
      </c>
      <c r="O17" s="88">
        <v>-322</v>
      </c>
      <c r="P17" s="88">
        <v>-187</v>
      </c>
      <c r="Q17" s="88">
        <v>0</v>
      </c>
      <c r="R17" s="88">
        <v>0</v>
      </c>
      <c r="S17" s="116">
        <v>0</v>
      </c>
      <c r="U17" s="115">
        <v>-586</v>
      </c>
      <c r="V17" s="116">
        <v>1.24</v>
      </c>
      <c r="W17">
        <v>-77</v>
      </c>
      <c r="X17">
        <v>-322</v>
      </c>
      <c r="Y17">
        <v>0</v>
      </c>
      <c r="Z17">
        <v>1.24</v>
      </c>
      <c r="AA17">
        <v>-187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2.39</v>
      </c>
      <c r="N18" s="115">
        <v>-64</v>
      </c>
      <c r="O18" s="88">
        <v>-322</v>
      </c>
      <c r="P18" s="88">
        <v>-184</v>
      </c>
      <c r="Q18" s="88">
        <v>0</v>
      </c>
      <c r="R18" s="88">
        <v>0</v>
      </c>
      <c r="S18" s="116">
        <v>0</v>
      </c>
      <c r="U18" s="115">
        <v>-570</v>
      </c>
      <c r="V18" s="116">
        <v>2.39</v>
      </c>
      <c r="W18">
        <v>-64</v>
      </c>
      <c r="X18">
        <v>-322</v>
      </c>
      <c r="Y18">
        <v>0</v>
      </c>
      <c r="Z18">
        <v>2.39</v>
      </c>
      <c r="AA18">
        <v>-184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0.67</v>
      </c>
      <c r="N19" s="115">
        <v>-46</v>
      </c>
      <c r="O19" s="88">
        <v>-302</v>
      </c>
      <c r="P19" s="88">
        <v>-180</v>
      </c>
      <c r="Q19" s="88">
        <v>0</v>
      </c>
      <c r="R19" s="88">
        <v>0</v>
      </c>
      <c r="S19" s="116">
        <v>0</v>
      </c>
      <c r="U19" s="115">
        <v>-528</v>
      </c>
      <c r="V19" s="116">
        <v>0.67</v>
      </c>
      <c r="W19">
        <v>-46</v>
      </c>
      <c r="X19">
        <v>-302</v>
      </c>
      <c r="Y19">
        <v>0</v>
      </c>
      <c r="Z19">
        <v>0.67</v>
      </c>
      <c r="AA19">
        <v>-180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1.34</v>
      </c>
      <c r="N20" s="115">
        <v>-27</v>
      </c>
      <c r="O20" s="88">
        <v>-297</v>
      </c>
      <c r="P20" s="88">
        <v>-175</v>
      </c>
      <c r="Q20" s="88">
        <v>0</v>
      </c>
      <c r="R20" s="88">
        <v>0</v>
      </c>
      <c r="S20" s="116">
        <v>0</v>
      </c>
      <c r="U20" s="115">
        <v>-499</v>
      </c>
      <c r="V20" s="116">
        <v>1.34</v>
      </c>
      <c r="W20">
        <v>-27</v>
      </c>
      <c r="X20">
        <v>-297</v>
      </c>
      <c r="Y20">
        <v>0</v>
      </c>
      <c r="Z20">
        <v>1.34</v>
      </c>
      <c r="AA20">
        <v>-175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1.24</v>
      </c>
      <c r="N21" s="115">
        <v>-2</v>
      </c>
      <c r="O21" s="88">
        <v>-282</v>
      </c>
      <c r="P21" s="88">
        <v>-161</v>
      </c>
      <c r="Q21" s="88">
        <v>0</v>
      </c>
      <c r="R21" s="88">
        <v>0</v>
      </c>
      <c r="S21" s="116">
        <v>0</v>
      </c>
      <c r="U21" s="115">
        <v>-445</v>
      </c>
      <c r="V21" s="116">
        <v>1.24</v>
      </c>
      <c r="W21">
        <v>-2</v>
      </c>
      <c r="X21">
        <v>-282</v>
      </c>
      <c r="Y21">
        <v>0</v>
      </c>
      <c r="Z21">
        <v>1.24</v>
      </c>
      <c r="AA21">
        <v>-161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3.73</v>
      </c>
      <c r="N22" s="115">
        <v>0</v>
      </c>
      <c r="O22" s="88">
        <v>-272</v>
      </c>
      <c r="P22" s="88">
        <v>-141</v>
      </c>
      <c r="Q22" s="88">
        <v>0</v>
      </c>
      <c r="R22" s="88">
        <v>0</v>
      </c>
      <c r="S22" s="116">
        <v>0</v>
      </c>
      <c r="U22" s="115">
        <v>-413</v>
      </c>
      <c r="V22" s="116">
        <v>3.73</v>
      </c>
      <c r="W22">
        <v>0</v>
      </c>
      <c r="X22">
        <v>-272</v>
      </c>
      <c r="Y22">
        <v>0</v>
      </c>
      <c r="Z22">
        <v>3.73</v>
      </c>
      <c r="AA22">
        <v>-141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2.96</v>
      </c>
      <c r="N23" s="115">
        <v>0</v>
      </c>
      <c r="O23" s="88">
        <v>-336</v>
      </c>
      <c r="P23" s="88">
        <v>-113</v>
      </c>
      <c r="Q23" s="88">
        <v>0</v>
      </c>
      <c r="R23" s="88">
        <v>0</v>
      </c>
      <c r="S23" s="116">
        <v>0</v>
      </c>
      <c r="U23" s="115">
        <v>-449</v>
      </c>
      <c r="V23" s="116">
        <v>2.96</v>
      </c>
      <c r="W23">
        <v>0</v>
      </c>
      <c r="X23">
        <v>-336</v>
      </c>
      <c r="Y23">
        <v>0</v>
      </c>
      <c r="Z23">
        <v>2.96</v>
      </c>
      <c r="AA23">
        <v>-113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2.96</v>
      </c>
      <c r="N24" s="115">
        <v>0</v>
      </c>
      <c r="O24" s="88">
        <v>-286</v>
      </c>
      <c r="P24" s="88">
        <v>-277</v>
      </c>
      <c r="Q24" s="88">
        <v>0</v>
      </c>
      <c r="R24" s="88">
        <v>0</v>
      </c>
      <c r="S24" s="116">
        <v>0</v>
      </c>
      <c r="U24" s="115">
        <v>-563</v>
      </c>
      <c r="V24" s="116">
        <v>2.96</v>
      </c>
      <c r="W24">
        <v>0</v>
      </c>
      <c r="X24">
        <v>-286</v>
      </c>
      <c r="Y24">
        <v>0</v>
      </c>
      <c r="Z24">
        <v>2.96</v>
      </c>
      <c r="AA24">
        <v>-277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2.4900000000000002</v>
      </c>
      <c r="N25" s="115">
        <v>0</v>
      </c>
      <c r="O25" s="88">
        <v>-251</v>
      </c>
      <c r="P25" s="88">
        <v>-238</v>
      </c>
      <c r="Q25" s="88">
        <v>0</v>
      </c>
      <c r="R25" s="88">
        <v>0</v>
      </c>
      <c r="S25" s="116">
        <v>0</v>
      </c>
      <c r="U25" s="115">
        <v>-489</v>
      </c>
      <c r="V25" s="116">
        <v>2.4900000000000002</v>
      </c>
      <c r="W25">
        <v>0</v>
      </c>
      <c r="X25">
        <v>-251</v>
      </c>
      <c r="Y25">
        <v>0</v>
      </c>
      <c r="Z25">
        <v>2.4900000000000002</v>
      </c>
      <c r="AA25">
        <v>-238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1.91</v>
      </c>
      <c r="N26" s="115">
        <v>0</v>
      </c>
      <c r="O26" s="88">
        <v>-254.8</v>
      </c>
      <c r="P26" s="88">
        <v>-181</v>
      </c>
      <c r="Q26" s="88">
        <v>0</v>
      </c>
      <c r="R26" s="88">
        <v>0</v>
      </c>
      <c r="S26" s="116">
        <v>0</v>
      </c>
      <c r="U26" s="115">
        <v>-435.8</v>
      </c>
      <c r="V26" s="116">
        <v>1.91</v>
      </c>
      <c r="W26">
        <v>0</v>
      </c>
      <c r="X26">
        <v>-254.8</v>
      </c>
      <c r="Y26">
        <v>0</v>
      </c>
      <c r="Z26">
        <v>1.91</v>
      </c>
      <c r="AA26">
        <v>-181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-132</v>
      </c>
      <c r="P27" s="88">
        <v>-73</v>
      </c>
      <c r="Q27" s="88">
        <v>0</v>
      </c>
      <c r="R27" s="88">
        <v>0</v>
      </c>
      <c r="S27" s="116">
        <v>0</v>
      </c>
      <c r="U27" s="115">
        <v>-205</v>
      </c>
      <c r="V27" s="116">
        <v>0</v>
      </c>
      <c r="W27">
        <v>0</v>
      </c>
      <c r="X27">
        <v>-132</v>
      </c>
      <c r="Y27">
        <v>0</v>
      </c>
      <c r="Z27">
        <v>0</v>
      </c>
      <c r="AA27">
        <v>-73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-10.65</v>
      </c>
      <c r="P28" s="88">
        <v>0</v>
      </c>
      <c r="Q28" s="88">
        <v>0</v>
      </c>
      <c r="R28" s="88">
        <v>0</v>
      </c>
      <c r="S28" s="116">
        <v>0</v>
      </c>
      <c r="U28" s="115">
        <v>-10.65</v>
      </c>
      <c r="V28" s="116">
        <v>0</v>
      </c>
      <c r="W28">
        <v>0</v>
      </c>
      <c r="X28">
        <v>-10.65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-105</v>
      </c>
      <c r="P29" s="88">
        <v>0</v>
      </c>
      <c r="Q29" s="88">
        <v>0</v>
      </c>
      <c r="R29" s="88">
        <v>0</v>
      </c>
      <c r="S29" s="116">
        <v>0</v>
      </c>
      <c r="U29" s="115">
        <v>-105</v>
      </c>
      <c r="V29" s="116">
        <v>0</v>
      </c>
      <c r="W29">
        <v>0</v>
      </c>
      <c r="X29">
        <v>-105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-60</v>
      </c>
      <c r="P30" s="88">
        <v>-240</v>
      </c>
      <c r="Q30" s="88">
        <v>0</v>
      </c>
      <c r="R30" s="88">
        <v>0</v>
      </c>
      <c r="S30" s="116">
        <v>0</v>
      </c>
      <c r="U30" s="115">
        <v>-300</v>
      </c>
      <c r="V30" s="116">
        <v>0</v>
      </c>
      <c r="W30">
        <v>0</v>
      </c>
      <c r="X30">
        <v>-60</v>
      </c>
      <c r="Y30">
        <v>0</v>
      </c>
      <c r="Z30">
        <v>0</v>
      </c>
      <c r="AA30">
        <v>-240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5.07</v>
      </c>
      <c r="N31" s="115">
        <v>0</v>
      </c>
      <c r="O31" s="88">
        <v>-15</v>
      </c>
      <c r="P31" s="88">
        <v>-231</v>
      </c>
      <c r="Q31" s="88">
        <v>0</v>
      </c>
      <c r="R31" s="88">
        <v>0</v>
      </c>
      <c r="S31" s="116">
        <v>0</v>
      </c>
      <c r="U31" s="115">
        <v>-246</v>
      </c>
      <c r="V31" s="116">
        <v>5.07</v>
      </c>
      <c r="W31">
        <v>0</v>
      </c>
      <c r="X31">
        <v>-15</v>
      </c>
      <c r="Y31">
        <v>0</v>
      </c>
      <c r="Z31">
        <v>5.07</v>
      </c>
      <c r="AA31">
        <v>-231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9.3699999999999992</v>
      </c>
      <c r="N32" s="115">
        <v>0</v>
      </c>
      <c r="O32" s="88">
        <v>0</v>
      </c>
      <c r="P32" s="88">
        <v>-153</v>
      </c>
      <c r="Q32" s="88">
        <v>0</v>
      </c>
      <c r="R32" s="88">
        <v>0</v>
      </c>
      <c r="S32" s="116">
        <v>0</v>
      </c>
      <c r="U32" s="115">
        <v>-153</v>
      </c>
      <c r="V32" s="116">
        <v>9.3699999999999992</v>
      </c>
      <c r="W32">
        <v>0</v>
      </c>
      <c r="X32">
        <v>0</v>
      </c>
      <c r="Y32">
        <v>0</v>
      </c>
      <c r="Z32">
        <v>9.3699999999999992</v>
      </c>
      <c r="AA32">
        <v>-153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15.34</v>
      </c>
      <c r="L33" s="88">
        <v>0</v>
      </c>
      <c r="M33" s="116">
        <v>7.23</v>
      </c>
      <c r="N33" s="115">
        <v>0</v>
      </c>
      <c r="O33" s="88">
        <v>0</v>
      </c>
      <c r="P33" s="88">
        <v>-105</v>
      </c>
      <c r="Q33" s="88">
        <v>0</v>
      </c>
      <c r="R33" s="88">
        <v>0</v>
      </c>
      <c r="S33" s="116">
        <v>0</v>
      </c>
      <c r="U33" s="115">
        <v>-105</v>
      </c>
      <c r="V33" s="116">
        <v>22.57</v>
      </c>
      <c r="W33">
        <v>0</v>
      </c>
      <c r="X33">
        <v>0</v>
      </c>
      <c r="Y33">
        <v>15.34</v>
      </c>
      <c r="Z33">
        <v>7.23</v>
      </c>
      <c r="AA33">
        <v>-105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11.16</v>
      </c>
      <c r="L34" s="88">
        <v>0</v>
      </c>
      <c r="M34" s="116">
        <v>3.14</v>
      </c>
      <c r="N34" s="115">
        <v>0</v>
      </c>
      <c r="O34" s="88">
        <v>0</v>
      </c>
      <c r="P34" s="88">
        <v>-3</v>
      </c>
      <c r="Q34" s="88">
        <v>0</v>
      </c>
      <c r="R34" s="88">
        <v>0</v>
      </c>
      <c r="S34" s="116">
        <v>0</v>
      </c>
      <c r="U34" s="115">
        <v>-3</v>
      </c>
      <c r="V34" s="116">
        <v>14.3</v>
      </c>
      <c r="W34">
        <v>0</v>
      </c>
      <c r="X34">
        <v>0</v>
      </c>
      <c r="Y34">
        <v>11.16</v>
      </c>
      <c r="Z34">
        <v>3.14</v>
      </c>
      <c r="AA34">
        <v>-3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13.3</v>
      </c>
      <c r="L35" s="88">
        <v>0</v>
      </c>
      <c r="M35" s="116">
        <v>3.43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16.73</v>
      </c>
      <c r="W35">
        <v>0</v>
      </c>
      <c r="X35">
        <v>0</v>
      </c>
      <c r="Y35">
        <v>13.3</v>
      </c>
      <c r="Z35">
        <v>3.43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11.7</v>
      </c>
      <c r="L36" s="88">
        <v>0</v>
      </c>
      <c r="M36" s="116">
        <v>3.66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15.36</v>
      </c>
      <c r="W36">
        <v>0</v>
      </c>
      <c r="X36">
        <v>0</v>
      </c>
      <c r="Y36">
        <v>11.7</v>
      </c>
      <c r="Z36">
        <v>3.66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12.15</v>
      </c>
      <c r="L37" s="88">
        <v>0</v>
      </c>
      <c r="M37" s="116">
        <v>3.86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16.010000000000002</v>
      </c>
      <c r="W37">
        <v>0</v>
      </c>
      <c r="X37">
        <v>0</v>
      </c>
      <c r="Y37">
        <v>12.15</v>
      </c>
      <c r="Z37">
        <v>3.86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14.72</v>
      </c>
      <c r="L38" s="88">
        <v>0</v>
      </c>
      <c r="M38" s="116">
        <v>3.1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17.82</v>
      </c>
      <c r="W38">
        <v>0</v>
      </c>
      <c r="X38">
        <v>0</v>
      </c>
      <c r="Y38">
        <v>14.72</v>
      </c>
      <c r="Z38">
        <v>3.1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13.01</v>
      </c>
      <c r="L39" s="88">
        <v>0</v>
      </c>
      <c r="M39" s="116">
        <v>4.16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17.170000000000002</v>
      </c>
      <c r="W39">
        <v>0</v>
      </c>
      <c r="X39">
        <v>0</v>
      </c>
      <c r="Y39">
        <v>13.01</v>
      </c>
      <c r="Z39">
        <v>4.16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13.38</v>
      </c>
      <c r="K40" s="88">
        <v>11.57</v>
      </c>
      <c r="L40" s="88">
        <v>0</v>
      </c>
      <c r="M40" s="116">
        <v>3.94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28.89</v>
      </c>
      <c r="W40">
        <v>0</v>
      </c>
      <c r="X40">
        <v>0</v>
      </c>
      <c r="Y40">
        <v>11.57</v>
      </c>
      <c r="Z40">
        <v>3.94</v>
      </c>
      <c r="AA40">
        <v>13.38</v>
      </c>
    </row>
    <row r="41" spans="7:27">
      <c r="G41" t="s">
        <v>83</v>
      </c>
      <c r="H41" s="115">
        <v>0</v>
      </c>
      <c r="I41" s="88">
        <v>0</v>
      </c>
      <c r="J41" s="88">
        <v>36</v>
      </c>
      <c r="K41" s="88">
        <v>15.42</v>
      </c>
      <c r="L41" s="88">
        <v>0</v>
      </c>
      <c r="M41" s="116">
        <v>5.37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56.79</v>
      </c>
      <c r="W41">
        <v>0</v>
      </c>
      <c r="X41">
        <v>0</v>
      </c>
      <c r="Y41">
        <v>15.42</v>
      </c>
      <c r="Z41">
        <v>5.37</v>
      </c>
      <c r="AA41">
        <v>36</v>
      </c>
    </row>
    <row r="42" spans="7:27">
      <c r="G42" t="s">
        <v>84</v>
      </c>
      <c r="H42" s="115">
        <v>0</v>
      </c>
      <c r="I42" s="88">
        <v>0</v>
      </c>
      <c r="J42" s="88">
        <v>62.02</v>
      </c>
      <c r="K42" s="88">
        <v>18.809999999999999</v>
      </c>
      <c r="L42" s="88">
        <v>0</v>
      </c>
      <c r="M42" s="116">
        <v>6.6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87.43</v>
      </c>
      <c r="W42">
        <v>0</v>
      </c>
      <c r="X42">
        <v>0</v>
      </c>
      <c r="Y42">
        <v>18.809999999999999</v>
      </c>
      <c r="Z42">
        <v>6.6</v>
      </c>
      <c r="AA42">
        <v>62.02</v>
      </c>
    </row>
    <row r="43" spans="7:27">
      <c r="G43" t="s">
        <v>85</v>
      </c>
      <c r="H43" s="115">
        <v>0</v>
      </c>
      <c r="I43" s="88">
        <v>0</v>
      </c>
      <c r="J43" s="88">
        <v>87.42</v>
      </c>
      <c r="K43" s="88">
        <v>18.27</v>
      </c>
      <c r="L43" s="88">
        <v>0</v>
      </c>
      <c r="M43" s="116">
        <v>7.16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112.85</v>
      </c>
      <c r="W43">
        <v>0</v>
      </c>
      <c r="X43">
        <v>0</v>
      </c>
      <c r="Y43">
        <v>18.27</v>
      </c>
      <c r="Z43">
        <v>7.16</v>
      </c>
      <c r="AA43">
        <v>87.42</v>
      </c>
    </row>
    <row r="44" spans="7:27">
      <c r="G44" t="s">
        <v>86</v>
      </c>
      <c r="H44" s="115">
        <v>125.87</v>
      </c>
      <c r="I44" s="88">
        <v>0</v>
      </c>
      <c r="J44" s="88">
        <v>108.13</v>
      </c>
      <c r="K44" s="88">
        <v>19.61</v>
      </c>
      <c r="L44" s="88">
        <v>0</v>
      </c>
      <c r="M44" s="116">
        <v>6.54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260.14999999999998</v>
      </c>
      <c r="W44">
        <v>125.87</v>
      </c>
      <c r="X44">
        <v>0</v>
      </c>
      <c r="Y44">
        <v>19.61</v>
      </c>
      <c r="Z44">
        <v>6.54</v>
      </c>
      <c r="AA44">
        <v>108.13</v>
      </c>
    </row>
    <row r="45" spans="7:27">
      <c r="G45" t="s">
        <v>87</v>
      </c>
      <c r="H45" s="115">
        <v>277.27999999999997</v>
      </c>
      <c r="I45" s="88">
        <v>0</v>
      </c>
      <c r="J45" s="88">
        <v>121.42</v>
      </c>
      <c r="K45" s="88">
        <v>21.89</v>
      </c>
      <c r="L45" s="88">
        <v>0</v>
      </c>
      <c r="M45" s="116">
        <v>6.79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427.38</v>
      </c>
      <c r="W45">
        <v>277.27999999999997</v>
      </c>
      <c r="X45">
        <v>0</v>
      </c>
      <c r="Y45">
        <v>21.89</v>
      </c>
      <c r="Z45">
        <v>6.79</v>
      </c>
      <c r="AA45">
        <v>121.42</v>
      </c>
    </row>
    <row r="46" spans="7:27">
      <c r="G46" t="s">
        <v>88</v>
      </c>
      <c r="H46" s="115">
        <v>248.59</v>
      </c>
      <c r="I46" s="88">
        <v>0</v>
      </c>
      <c r="J46" s="88">
        <v>112.82</v>
      </c>
      <c r="K46" s="88">
        <v>21.61</v>
      </c>
      <c r="L46" s="88">
        <v>0</v>
      </c>
      <c r="M46" s="116">
        <v>5.16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388.18</v>
      </c>
      <c r="W46">
        <v>248.59</v>
      </c>
      <c r="X46">
        <v>0</v>
      </c>
      <c r="Y46">
        <v>21.61</v>
      </c>
      <c r="Z46">
        <v>5.16</v>
      </c>
      <c r="AA46">
        <v>112.82</v>
      </c>
    </row>
    <row r="47" spans="7:27">
      <c r="G47" t="s">
        <v>89</v>
      </c>
      <c r="H47" s="115">
        <v>179.75</v>
      </c>
      <c r="I47" s="88">
        <v>0</v>
      </c>
      <c r="J47" s="88">
        <v>104.21</v>
      </c>
      <c r="K47" s="88">
        <v>8.32</v>
      </c>
      <c r="L47" s="88">
        <v>0</v>
      </c>
      <c r="M47" s="116">
        <v>2.77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295.05</v>
      </c>
      <c r="W47">
        <v>179.75</v>
      </c>
      <c r="X47">
        <v>0</v>
      </c>
      <c r="Y47">
        <v>8.32</v>
      </c>
      <c r="Z47">
        <v>2.77</v>
      </c>
      <c r="AA47">
        <v>104.21</v>
      </c>
    </row>
    <row r="48" spans="7:27">
      <c r="G48" t="s">
        <v>90</v>
      </c>
      <c r="H48" s="115">
        <v>131.94</v>
      </c>
      <c r="I48" s="88">
        <v>0</v>
      </c>
      <c r="J48" s="88">
        <v>93.7</v>
      </c>
      <c r="K48" s="88">
        <v>6.02</v>
      </c>
      <c r="L48" s="88">
        <v>0</v>
      </c>
      <c r="M48" s="116">
        <v>3.73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235.39</v>
      </c>
      <c r="W48">
        <v>131.94</v>
      </c>
      <c r="X48">
        <v>0</v>
      </c>
      <c r="Y48">
        <v>6.02</v>
      </c>
      <c r="Z48">
        <v>3.73</v>
      </c>
      <c r="AA48">
        <v>93.7</v>
      </c>
    </row>
    <row r="49" spans="7:27">
      <c r="G49" t="s">
        <v>91</v>
      </c>
      <c r="H49" s="115">
        <v>97.52</v>
      </c>
      <c r="I49" s="88">
        <v>0</v>
      </c>
      <c r="J49" s="88">
        <v>88.92</v>
      </c>
      <c r="K49" s="88">
        <v>3.82</v>
      </c>
      <c r="L49" s="88">
        <v>0</v>
      </c>
      <c r="M49" s="116">
        <v>6.79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197.05</v>
      </c>
      <c r="W49">
        <v>97.52</v>
      </c>
      <c r="X49">
        <v>0</v>
      </c>
      <c r="Y49">
        <v>3.82</v>
      </c>
      <c r="Z49">
        <v>6.79</v>
      </c>
      <c r="AA49">
        <v>88.92</v>
      </c>
    </row>
    <row r="50" spans="7:27">
      <c r="G50" t="s">
        <v>92</v>
      </c>
      <c r="H50" s="115">
        <v>64.06</v>
      </c>
      <c r="I50" s="88">
        <v>38.340000000000003</v>
      </c>
      <c r="J50" s="88">
        <v>65.010000000000005</v>
      </c>
      <c r="K50" s="88">
        <v>21.13</v>
      </c>
      <c r="L50" s="88">
        <v>0</v>
      </c>
      <c r="M50" s="116">
        <v>9.56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198.1</v>
      </c>
      <c r="W50">
        <v>64.06</v>
      </c>
      <c r="X50">
        <v>38.340000000000003</v>
      </c>
      <c r="Y50">
        <v>21.13</v>
      </c>
      <c r="Z50">
        <v>9.56</v>
      </c>
      <c r="AA50">
        <v>65.010000000000005</v>
      </c>
    </row>
    <row r="51" spans="7:27">
      <c r="G51" t="s">
        <v>93</v>
      </c>
      <c r="H51" s="115">
        <v>220.86</v>
      </c>
      <c r="I51" s="88">
        <v>0</v>
      </c>
      <c r="J51" s="88">
        <v>40.159999999999997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261.02</v>
      </c>
      <c r="W51">
        <v>220.86</v>
      </c>
      <c r="X51">
        <v>0</v>
      </c>
      <c r="Y51">
        <v>0</v>
      </c>
      <c r="Z51">
        <v>0</v>
      </c>
      <c r="AA51">
        <v>40.159999999999997</v>
      </c>
    </row>
    <row r="52" spans="7:27">
      <c r="G52" t="s">
        <v>94</v>
      </c>
      <c r="H52" s="115">
        <v>367.14</v>
      </c>
      <c r="I52" s="88">
        <v>0</v>
      </c>
      <c r="J52" s="88">
        <v>15.3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382.44</v>
      </c>
      <c r="W52">
        <v>367.14</v>
      </c>
      <c r="X52">
        <v>0</v>
      </c>
      <c r="Y52">
        <v>0</v>
      </c>
      <c r="Z52">
        <v>0</v>
      </c>
      <c r="AA52">
        <v>15.3</v>
      </c>
    </row>
    <row r="53" spans="7:27">
      <c r="G53" t="s">
        <v>95</v>
      </c>
      <c r="H53" s="115">
        <v>321.25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321.25</v>
      </c>
      <c r="W53">
        <v>321.25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280.14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280.14</v>
      </c>
      <c r="W54">
        <v>280.14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115.69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115.69</v>
      </c>
      <c r="W55">
        <v>115.69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51.63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51.63</v>
      </c>
      <c r="W56">
        <v>51.63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19.12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19.12</v>
      </c>
      <c r="W57">
        <v>19.12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-12</v>
      </c>
      <c r="P58" s="88">
        <v>0</v>
      </c>
      <c r="Q58" s="88">
        <v>0</v>
      </c>
      <c r="R58" s="88">
        <v>0</v>
      </c>
      <c r="S58" s="116">
        <v>0</v>
      </c>
      <c r="U58" s="115">
        <v>-12</v>
      </c>
      <c r="V58" s="116">
        <v>0</v>
      </c>
      <c r="W58">
        <v>0</v>
      </c>
      <c r="X58">
        <v>-12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-17</v>
      </c>
      <c r="P59" s="88">
        <v>0</v>
      </c>
      <c r="Q59" s="88">
        <v>0</v>
      </c>
      <c r="R59" s="88">
        <v>0</v>
      </c>
      <c r="S59" s="116">
        <v>0</v>
      </c>
      <c r="U59" s="115">
        <v>-17</v>
      </c>
      <c r="V59" s="116">
        <v>0</v>
      </c>
      <c r="W59">
        <v>0</v>
      </c>
      <c r="X59">
        <v>-17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-27</v>
      </c>
      <c r="P60" s="88">
        <v>0</v>
      </c>
      <c r="Q60" s="88">
        <v>0</v>
      </c>
      <c r="R60" s="88">
        <v>0</v>
      </c>
      <c r="S60" s="116">
        <v>0</v>
      </c>
      <c r="U60" s="115">
        <v>-27</v>
      </c>
      <c r="V60" s="116">
        <v>0</v>
      </c>
      <c r="W60">
        <v>0</v>
      </c>
      <c r="X60">
        <v>-27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20.079999999999998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-2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20.079999999999998</v>
      </c>
      <c r="W61">
        <v>20.079999999999998</v>
      </c>
      <c r="X61">
        <v>-2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-22</v>
      </c>
      <c r="P62" s="88">
        <v>0</v>
      </c>
      <c r="Q62" s="88">
        <v>0</v>
      </c>
      <c r="R62" s="88">
        <v>0</v>
      </c>
      <c r="S62" s="116">
        <v>0</v>
      </c>
      <c r="U62" s="115">
        <v>-22</v>
      </c>
      <c r="V62" s="116">
        <v>0</v>
      </c>
      <c r="W62">
        <v>0</v>
      </c>
      <c r="X62">
        <v>-22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-27</v>
      </c>
      <c r="P63" s="88">
        <v>0</v>
      </c>
      <c r="Q63" s="88">
        <v>0</v>
      </c>
      <c r="R63" s="88">
        <v>0</v>
      </c>
      <c r="S63" s="116">
        <v>0</v>
      </c>
      <c r="U63" s="115">
        <v>-27</v>
      </c>
      <c r="V63" s="116">
        <v>0</v>
      </c>
      <c r="W63">
        <v>0</v>
      </c>
      <c r="X63">
        <v>-27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-22</v>
      </c>
      <c r="P64" s="88">
        <v>0</v>
      </c>
      <c r="Q64" s="88">
        <v>0</v>
      </c>
      <c r="R64" s="88">
        <v>0</v>
      </c>
      <c r="S64" s="116">
        <v>0</v>
      </c>
      <c r="U64" s="115">
        <v>-22</v>
      </c>
      <c r="V64" s="116">
        <v>0</v>
      </c>
      <c r="W64">
        <v>0</v>
      </c>
      <c r="X64">
        <v>-22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-7</v>
      </c>
      <c r="P65" s="88">
        <v>0</v>
      </c>
      <c r="Q65" s="88">
        <v>0</v>
      </c>
      <c r="R65" s="88">
        <v>0</v>
      </c>
      <c r="S65" s="116">
        <v>0</v>
      </c>
      <c r="U65" s="115">
        <v>-7</v>
      </c>
      <c r="V65" s="116">
        <v>0</v>
      </c>
      <c r="W65">
        <v>0</v>
      </c>
      <c r="X65">
        <v>-7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34.61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-15</v>
      </c>
      <c r="P66" s="88">
        <v>0</v>
      </c>
      <c r="Q66" s="88">
        <v>0</v>
      </c>
      <c r="R66" s="88">
        <v>0</v>
      </c>
      <c r="S66" s="116">
        <v>0</v>
      </c>
      <c r="U66" s="115">
        <v>-15</v>
      </c>
      <c r="V66" s="116">
        <v>34.61</v>
      </c>
      <c r="W66">
        <v>34.61</v>
      </c>
      <c r="X66">
        <v>-15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115">
        <v>8.6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8.6</v>
      </c>
      <c r="W68">
        <v>8.6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44.94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44.94</v>
      </c>
      <c r="W69">
        <v>44.94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115">
        <v>29.64</v>
      </c>
      <c r="I70" s="88">
        <v>0</v>
      </c>
      <c r="J70" s="88">
        <v>0</v>
      </c>
      <c r="K70" s="88">
        <v>0</v>
      </c>
      <c r="L70" s="88">
        <v>0</v>
      </c>
      <c r="M70" s="116">
        <v>6.69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36.33</v>
      </c>
      <c r="W70">
        <v>29.64</v>
      </c>
      <c r="X70">
        <v>0</v>
      </c>
      <c r="Y70">
        <v>0</v>
      </c>
      <c r="Z70">
        <v>6.69</v>
      </c>
      <c r="AA70">
        <v>0</v>
      </c>
    </row>
    <row r="71" spans="7:27">
      <c r="G71" t="s">
        <v>113</v>
      </c>
      <c r="H71" s="115">
        <v>21.99</v>
      </c>
      <c r="I71" s="88">
        <v>0</v>
      </c>
      <c r="J71" s="88">
        <v>0</v>
      </c>
      <c r="K71" s="88">
        <v>33.08</v>
      </c>
      <c r="L71" s="88">
        <v>0</v>
      </c>
      <c r="M71" s="116">
        <v>8.89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63.96</v>
      </c>
      <c r="W71">
        <v>21.99</v>
      </c>
      <c r="X71">
        <v>0</v>
      </c>
      <c r="Y71">
        <v>33.08</v>
      </c>
      <c r="Z71">
        <v>8.89</v>
      </c>
      <c r="AA71">
        <v>0</v>
      </c>
    </row>
    <row r="72" spans="7:27">
      <c r="G72" t="s">
        <v>114</v>
      </c>
      <c r="H72" s="115">
        <v>13.39</v>
      </c>
      <c r="I72" s="88">
        <v>0</v>
      </c>
      <c r="J72" s="88">
        <v>0</v>
      </c>
      <c r="K72" s="88">
        <v>33.36</v>
      </c>
      <c r="L72" s="88">
        <v>0</v>
      </c>
      <c r="M72" s="116">
        <v>7.84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54.59</v>
      </c>
      <c r="W72">
        <v>13.39</v>
      </c>
      <c r="X72">
        <v>0</v>
      </c>
      <c r="Y72">
        <v>33.36</v>
      </c>
      <c r="Z72">
        <v>7.84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32.1</v>
      </c>
      <c r="L73" s="88">
        <v>0</v>
      </c>
      <c r="M73" s="116">
        <v>5.91</v>
      </c>
      <c r="N73" s="115">
        <v>0</v>
      </c>
      <c r="O73" s="88">
        <v>0</v>
      </c>
      <c r="P73" s="88">
        <v>-16</v>
      </c>
      <c r="Q73" s="88">
        <v>0</v>
      </c>
      <c r="R73" s="88">
        <v>0</v>
      </c>
      <c r="S73" s="116">
        <v>0</v>
      </c>
      <c r="U73" s="115">
        <v>-16</v>
      </c>
      <c r="V73" s="116">
        <v>38.01</v>
      </c>
      <c r="W73">
        <v>0</v>
      </c>
      <c r="X73">
        <v>0</v>
      </c>
      <c r="Y73">
        <v>32.1</v>
      </c>
      <c r="Z73">
        <v>5.91</v>
      </c>
      <c r="AA73">
        <v>-16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29.52</v>
      </c>
      <c r="L74" s="88">
        <v>0</v>
      </c>
      <c r="M74" s="116">
        <v>5.5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35.020000000000003</v>
      </c>
      <c r="W74">
        <v>0</v>
      </c>
      <c r="X74">
        <v>0</v>
      </c>
      <c r="Y74">
        <v>29.52</v>
      </c>
      <c r="Z74">
        <v>5.5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10.52</v>
      </c>
      <c r="K75" s="88">
        <v>25.81</v>
      </c>
      <c r="L75" s="88">
        <v>0</v>
      </c>
      <c r="M75" s="116">
        <v>7.65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43.98</v>
      </c>
      <c r="W75">
        <v>0</v>
      </c>
      <c r="X75">
        <v>0</v>
      </c>
      <c r="Y75">
        <v>25.81</v>
      </c>
      <c r="Z75">
        <v>7.65</v>
      </c>
      <c r="AA75">
        <v>10.52</v>
      </c>
    </row>
    <row r="76" spans="7:27">
      <c r="G76" t="s">
        <v>118</v>
      </c>
      <c r="H76" s="115">
        <v>0</v>
      </c>
      <c r="I76" s="88">
        <v>0</v>
      </c>
      <c r="J76" s="88">
        <v>24.9</v>
      </c>
      <c r="K76" s="88">
        <v>23.11</v>
      </c>
      <c r="L76" s="88">
        <v>0</v>
      </c>
      <c r="M76" s="116">
        <v>4.21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52.22</v>
      </c>
      <c r="W76">
        <v>0</v>
      </c>
      <c r="X76">
        <v>0</v>
      </c>
      <c r="Y76">
        <v>23.11</v>
      </c>
      <c r="Z76">
        <v>4.21</v>
      </c>
      <c r="AA76">
        <v>24.9</v>
      </c>
    </row>
    <row r="77" spans="7:27">
      <c r="G77" t="s">
        <v>119</v>
      </c>
      <c r="H77" s="115">
        <v>0</v>
      </c>
      <c r="I77" s="88">
        <v>0</v>
      </c>
      <c r="J77" s="88">
        <v>35.380000000000003</v>
      </c>
      <c r="K77" s="88">
        <v>25.72</v>
      </c>
      <c r="L77" s="88">
        <v>0</v>
      </c>
      <c r="M77" s="116">
        <v>5.35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66.45</v>
      </c>
      <c r="W77">
        <v>0</v>
      </c>
      <c r="X77">
        <v>0</v>
      </c>
      <c r="Y77">
        <v>25.72</v>
      </c>
      <c r="Z77">
        <v>5.35</v>
      </c>
      <c r="AA77">
        <v>35.380000000000003</v>
      </c>
    </row>
    <row r="78" spans="7:27">
      <c r="G78" t="s">
        <v>120</v>
      </c>
      <c r="H78" s="115">
        <v>0</v>
      </c>
      <c r="I78" s="88">
        <v>0</v>
      </c>
      <c r="J78" s="88">
        <v>37.28</v>
      </c>
      <c r="K78" s="88">
        <v>25.72</v>
      </c>
      <c r="L78" s="88">
        <v>0</v>
      </c>
      <c r="M78" s="116">
        <v>5.93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68.930000000000007</v>
      </c>
      <c r="W78">
        <v>0</v>
      </c>
      <c r="X78">
        <v>0</v>
      </c>
      <c r="Y78">
        <v>25.72</v>
      </c>
      <c r="Z78">
        <v>5.93</v>
      </c>
      <c r="AA78">
        <v>37.28</v>
      </c>
    </row>
    <row r="79" spans="7:27">
      <c r="G79" t="s">
        <v>121</v>
      </c>
      <c r="H79" s="115">
        <v>0</v>
      </c>
      <c r="I79" s="88">
        <v>0</v>
      </c>
      <c r="J79" s="88">
        <v>41.13</v>
      </c>
      <c r="K79" s="88">
        <v>13.17</v>
      </c>
      <c r="L79" s="88">
        <v>0</v>
      </c>
      <c r="M79" s="116">
        <v>5.76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60.06</v>
      </c>
      <c r="W79">
        <v>0</v>
      </c>
      <c r="X79">
        <v>0</v>
      </c>
      <c r="Y79">
        <v>13.17</v>
      </c>
      <c r="Z79">
        <v>5.76</v>
      </c>
      <c r="AA79">
        <v>41.13</v>
      </c>
    </row>
    <row r="80" spans="7:27">
      <c r="G80" t="s">
        <v>122</v>
      </c>
      <c r="H80" s="115">
        <v>0</v>
      </c>
      <c r="I80" s="88">
        <v>0</v>
      </c>
      <c r="J80" s="88">
        <v>33</v>
      </c>
      <c r="K80" s="88">
        <v>10.86</v>
      </c>
      <c r="L80" s="88">
        <v>0</v>
      </c>
      <c r="M80" s="116">
        <v>6.17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50.03</v>
      </c>
      <c r="W80">
        <v>0</v>
      </c>
      <c r="X80">
        <v>0</v>
      </c>
      <c r="Y80">
        <v>10.86</v>
      </c>
      <c r="Z80">
        <v>6.17</v>
      </c>
      <c r="AA80">
        <v>33</v>
      </c>
    </row>
    <row r="81" spans="7:27">
      <c r="G81" t="s">
        <v>123</v>
      </c>
      <c r="H81" s="115">
        <v>0</v>
      </c>
      <c r="I81" s="88">
        <v>0</v>
      </c>
      <c r="J81" s="88">
        <v>35.01</v>
      </c>
      <c r="K81" s="88">
        <v>11.65</v>
      </c>
      <c r="L81" s="88">
        <v>0</v>
      </c>
      <c r="M81" s="116">
        <v>8.33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54.99</v>
      </c>
      <c r="W81">
        <v>0</v>
      </c>
      <c r="X81">
        <v>0</v>
      </c>
      <c r="Y81">
        <v>11.65</v>
      </c>
      <c r="Z81">
        <v>8.33</v>
      </c>
      <c r="AA81">
        <v>35.01</v>
      </c>
    </row>
    <row r="82" spans="7:27">
      <c r="G82" t="s">
        <v>124</v>
      </c>
      <c r="H82" s="115">
        <v>0</v>
      </c>
      <c r="I82" s="88">
        <v>0</v>
      </c>
      <c r="J82" s="88">
        <v>12.43</v>
      </c>
      <c r="K82" s="88">
        <v>10.039999999999999</v>
      </c>
      <c r="L82" s="88">
        <v>0</v>
      </c>
      <c r="M82" s="116">
        <v>8.1300000000000008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30.6</v>
      </c>
      <c r="W82">
        <v>0</v>
      </c>
      <c r="X82">
        <v>0</v>
      </c>
      <c r="Y82">
        <v>10.039999999999999</v>
      </c>
      <c r="Z82">
        <v>8.1300000000000008</v>
      </c>
      <c r="AA82">
        <v>12.43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9.85</v>
      </c>
      <c r="L83" s="88">
        <v>0</v>
      </c>
      <c r="M83" s="116">
        <v>9.56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19.41</v>
      </c>
      <c r="W83">
        <v>0</v>
      </c>
      <c r="X83">
        <v>0</v>
      </c>
      <c r="Y83">
        <v>9.85</v>
      </c>
      <c r="Z83">
        <v>9.56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7.84</v>
      </c>
      <c r="L84" s="88">
        <v>0</v>
      </c>
      <c r="M84" s="116">
        <v>9.56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17.399999999999999</v>
      </c>
      <c r="W84">
        <v>0</v>
      </c>
      <c r="X84">
        <v>0</v>
      </c>
      <c r="Y84">
        <v>7.84</v>
      </c>
      <c r="Z84">
        <v>9.56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6.12</v>
      </c>
      <c r="L85" s="88">
        <v>0</v>
      </c>
      <c r="M85" s="116">
        <v>7.17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13.29</v>
      </c>
      <c r="W85">
        <v>0</v>
      </c>
      <c r="X85">
        <v>0</v>
      </c>
      <c r="Y85">
        <v>6.12</v>
      </c>
      <c r="Z85">
        <v>7.17</v>
      </c>
      <c r="AA85">
        <v>0</v>
      </c>
    </row>
    <row r="86" spans="7:27">
      <c r="G86" t="s">
        <v>128</v>
      </c>
      <c r="H86" s="115">
        <v>120.47</v>
      </c>
      <c r="I86" s="88">
        <v>0</v>
      </c>
      <c r="J86" s="88">
        <v>0</v>
      </c>
      <c r="K86" s="88">
        <v>6.12</v>
      </c>
      <c r="L86" s="88">
        <v>0</v>
      </c>
      <c r="M86" s="116">
        <v>8.2200000000000006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134.81</v>
      </c>
      <c r="W86">
        <v>120.47</v>
      </c>
      <c r="X86">
        <v>0</v>
      </c>
      <c r="Y86">
        <v>6.12</v>
      </c>
      <c r="Z86">
        <v>8.2200000000000006</v>
      </c>
      <c r="AA86">
        <v>0</v>
      </c>
    </row>
    <row r="87" spans="7:27">
      <c r="G87" t="s">
        <v>129</v>
      </c>
      <c r="H87" s="115">
        <v>255.27</v>
      </c>
      <c r="I87" s="88">
        <v>0</v>
      </c>
      <c r="J87" s="88">
        <v>0</v>
      </c>
      <c r="K87" s="88">
        <v>1.34</v>
      </c>
      <c r="L87" s="88">
        <v>0</v>
      </c>
      <c r="M87" s="116">
        <v>5.74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262.35000000000002</v>
      </c>
      <c r="W87">
        <v>255.27</v>
      </c>
      <c r="X87">
        <v>0</v>
      </c>
      <c r="Y87">
        <v>1.34</v>
      </c>
      <c r="Z87">
        <v>5.74</v>
      </c>
      <c r="AA87">
        <v>0</v>
      </c>
    </row>
    <row r="88" spans="7:27">
      <c r="G88" t="s">
        <v>130</v>
      </c>
      <c r="H88" s="115">
        <v>205.56</v>
      </c>
      <c r="I88" s="88">
        <v>0</v>
      </c>
      <c r="J88" s="88">
        <v>0</v>
      </c>
      <c r="K88" s="88">
        <v>0.86</v>
      </c>
      <c r="L88" s="88">
        <v>0</v>
      </c>
      <c r="M88" s="116">
        <v>6.6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213.02</v>
      </c>
      <c r="W88">
        <v>205.56</v>
      </c>
      <c r="X88">
        <v>0</v>
      </c>
      <c r="Y88">
        <v>0.86</v>
      </c>
      <c r="Z88">
        <v>6.6</v>
      </c>
      <c r="AA88">
        <v>0</v>
      </c>
    </row>
    <row r="89" spans="7:27">
      <c r="G89" t="s">
        <v>131</v>
      </c>
      <c r="H89" s="115">
        <v>161.59</v>
      </c>
      <c r="I89" s="88">
        <v>0</v>
      </c>
      <c r="J89" s="88">
        <v>0</v>
      </c>
      <c r="K89" s="88">
        <v>0</v>
      </c>
      <c r="L89" s="88">
        <v>0</v>
      </c>
      <c r="M89" s="116">
        <v>6.21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167.8</v>
      </c>
      <c r="W89">
        <v>161.59</v>
      </c>
      <c r="X89">
        <v>0</v>
      </c>
      <c r="Y89">
        <v>0</v>
      </c>
      <c r="Z89">
        <v>6.21</v>
      </c>
      <c r="AA89">
        <v>0</v>
      </c>
    </row>
    <row r="90" spans="7:27">
      <c r="G90" t="s">
        <v>132</v>
      </c>
      <c r="H90" s="115">
        <v>120.47</v>
      </c>
      <c r="I90" s="88">
        <v>0</v>
      </c>
      <c r="J90" s="88">
        <v>0</v>
      </c>
      <c r="K90" s="88">
        <v>0</v>
      </c>
      <c r="L90" s="88">
        <v>0</v>
      </c>
      <c r="M90" s="116">
        <v>6.02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126.49</v>
      </c>
      <c r="W90">
        <v>120.47</v>
      </c>
      <c r="X90">
        <v>0</v>
      </c>
      <c r="Y90">
        <v>0</v>
      </c>
      <c r="Z90">
        <v>6.02</v>
      </c>
      <c r="AA90">
        <v>0</v>
      </c>
    </row>
    <row r="91" spans="7:27">
      <c r="G91" t="s">
        <v>133</v>
      </c>
      <c r="H91" s="115">
        <v>44.94</v>
      </c>
      <c r="I91" s="88">
        <v>0</v>
      </c>
      <c r="J91" s="88">
        <v>0</v>
      </c>
      <c r="K91" s="88">
        <v>0</v>
      </c>
      <c r="L91" s="88">
        <v>0</v>
      </c>
      <c r="M91" s="116">
        <v>6.98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51.92</v>
      </c>
      <c r="W91">
        <v>44.94</v>
      </c>
      <c r="X91">
        <v>0</v>
      </c>
      <c r="Y91">
        <v>0</v>
      </c>
      <c r="Z91">
        <v>6.98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9.56</v>
      </c>
      <c r="W92">
        <v>0</v>
      </c>
      <c r="X92">
        <v>0</v>
      </c>
      <c r="Y92">
        <v>0</v>
      </c>
      <c r="Z92">
        <v>9.56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8.1300000000000008</v>
      </c>
      <c r="N93" s="115">
        <v>0</v>
      </c>
      <c r="O93" s="88">
        <v>-62</v>
      </c>
      <c r="P93" s="88">
        <v>0</v>
      </c>
      <c r="Q93" s="88">
        <v>0</v>
      </c>
      <c r="R93" s="88">
        <v>0</v>
      </c>
      <c r="S93" s="116">
        <v>0</v>
      </c>
      <c r="U93" s="115">
        <v>-62</v>
      </c>
      <c r="V93" s="116">
        <v>8.1300000000000008</v>
      </c>
      <c r="W93">
        <v>0</v>
      </c>
      <c r="X93">
        <v>-62</v>
      </c>
      <c r="Y93">
        <v>0</v>
      </c>
      <c r="Z93">
        <v>8.1300000000000008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6.5</v>
      </c>
      <c r="W94">
        <v>0</v>
      </c>
      <c r="X94">
        <v>0</v>
      </c>
      <c r="Y94">
        <v>0</v>
      </c>
      <c r="Z94">
        <v>6.5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5.45</v>
      </c>
      <c r="N95" s="115">
        <v>0</v>
      </c>
      <c r="O95" s="88">
        <v>-26</v>
      </c>
      <c r="P95" s="88">
        <v>0</v>
      </c>
      <c r="Q95" s="88">
        <v>0</v>
      </c>
      <c r="R95" s="88">
        <v>0</v>
      </c>
      <c r="S95" s="116">
        <v>0</v>
      </c>
      <c r="U95" s="115">
        <v>-26</v>
      </c>
      <c r="V95" s="116">
        <v>5.45</v>
      </c>
      <c r="W95">
        <v>0</v>
      </c>
      <c r="X95">
        <v>-26</v>
      </c>
      <c r="Y95">
        <v>0</v>
      </c>
      <c r="Z95">
        <v>5.45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4.59</v>
      </c>
      <c r="N96" s="115">
        <v>0</v>
      </c>
      <c r="O96" s="88">
        <v>-136</v>
      </c>
      <c r="P96" s="88">
        <v>0</v>
      </c>
      <c r="Q96" s="88">
        <v>0</v>
      </c>
      <c r="R96" s="88">
        <v>0</v>
      </c>
      <c r="S96" s="116">
        <v>0</v>
      </c>
      <c r="U96" s="115">
        <v>-136</v>
      </c>
      <c r="V96" s="116">
        <v>4.59</v>
      </c>
      <c r="W96">
        <v>0</v>
      </c>
      <c r="X96">
        <v>-136</v>
      </c>
      <c r="Y96">
        <v>0</v>
      </c>
      <c r="Z96">
        <v>4.59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6.12</v>
      </c>
      <c r="N97" s="115">
        <v>0</v>
      </c>
      <c r="O97" s="88">
        <v>-171</v>
      </c>
      <c r="P97" s="88">
        <v>0</v>
      </c>
      <c r="Q97" s="88">
        <v>0</v>
      </c>
      <c r="R97" s="88">
        <v>0</v>
      </c>
      <c r="S97" s="116">
        <v>0</v>
      </c>
      <c r="U97" s="115">
        <v>-171</v>
      </c>
      <c r="V97" s="116">
        <v>6.12</v>
      </c>
      <c r="W97">
        <v>0</v>
      </c>
      <c r="X97">
        <v>-171</v>
      </c>
      <c r="Y97">
        <v>0</v>
      </c>
      <c r="Z97">
        <v>6.12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4.49</v>
      </c>
      <c r="N98" s="115">
        <v>0</v>
      </c>
      <c r="O98" s="88">
        <v>-171</v>
      </c>
      <c r="P98" s="88">
        <v>0</v>
      </c>
      <c r="Q98" s="88">
        <v>0</v>
      </c>
      <c r="R98" s="88">
        <v>0</v>
      </c>
      <c r="S98" s="116">
        <v>0</v>
      </c>
      <c r="U98" s="115">
        <v>-171</v>
      </c>
      <c r="V98" s="116">
        <v>4.49</v>
      </c>
      <c r="W98">
        <v>0</v>
      </c>
      <c r="X98">
        <v>-171</v>
      </c>
      <c r="Y98">
        <v>0</v>
      </c>
      <c r="Z98">
        <v>4.49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0.89559749999999971</v>
      </c>
      <c r="I99" s="111">
        <f t="shared" ref="I99:BQ99" si="1">SUM(I3:I98)/4000</f>
        <v>9.5850000000000015E-3</v>
      </c>
      <c r="J99" s="111">
        <f t="shared" si="1"/>
        <v>0.29453500000000005</v>
      </c>
      <c r="K99" s="111">
        <f t="shared" si="1"/>
        <v>0.14103000000000004</v>
      </c>
      <c r="L99" s="111">
        <f t="shared" si="1"/>
        <v>0</v>
      </c>
      <c r="M99" s="111">
        <f t="shared" si="1"/>
        <v>8.176499999999999E-2</v>
      </c>
      <c r="N99" s="110">
        <f t="shared" si="1"/>
        <v>-0.17799999999999999</v>
      </c>
      <c r="O99" s="111">
        <f t="shared" si="1"/>
        <v>-1.91936</v>
      </c>
      <c r="P99" s="111">
        <f t="shared" si="1"/>
        <v>-1.12575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-3.2231099999999997</v>
      </c>
      <c r="V99" s="112">
        <f t="shared" si="1"/>
        <v>1.4225125000000005</v>
      </c>
      <c r="W99">
        <f t="shared" si="1"/>
        <v>0.7175975</v>
      </c>
      <c r="X99">
        <f t="shared" si="1"/>
        <v>-1.9097749999999998</v>
      </c>
      <c r="Y99">
        <f t="shared" si="1"/>
        <v>0.14103000000000004</v>
      </c>
      <c r="Z99">
        <f t="shared" si="1"/>
        <v>8.176499999999999E-2</v>
      </c>
      <c r="AA99">
        <f t="shared" si="1"/>
        <v>-0.83121499999999959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W1" t="s">
        <v>492</v>
      </c>
      <c r="X1" t="s">
        <v>499</v>
      </c>
      <c r="Y1" t="s">
        <v>499</v>
      </c>
      <c r="Z1" t="s">
        <v>499</v>
      </c>
      <c r="AA1" t="s">
        <v>499</v>
      </c>
      <c r="AB1" t="s">
        <v>499</v>
      </c>
      <c r="AC1" t="s">
        <v>149</v>
      </c>
      <c r="AD1" t="s">
        <v>149</v>
      </c>
      <c r="AE1" t="s">
        <v>150</v>
      </c>
      <c r="AF1" t="s">
        <v>489</v>
      </c>
      <c r="AG1" t="s">
        <v>494</v>
      </c>
      <c r="AH1" t="s">
        <v>499</v>
      </c>
      <c r="AI1" t="s">
        <v>499</v>
      </c>
      <c r="AJ1" t="s">
        <v>499</v>
      </c>
      <c r="AK1" t="s">
        <v>499</v>
      </c>
      <c r="AL1" t="s">
        <v>150</v>
      </c>
      <c r="AM1" t="s">
        <v>150</v>
      </c>
      <c r="AN1" t="s">
        <v>495</v>
      </c>
      <c r="AO1" t="s">
        <v>498</v>
      </c>
      <c r="AP1" t="s">
        <v>491</v>
      </c>
      <c r="AQ1" t="s">
        <v>498</v>
      </c>
      <c r="AR1" t="s">
        <v>493</v>
      </c>
      <c r="AS1" t="s">
        <v>490</v>
      </c>
      <c r="AT1" t="s">
        <v>506</v>
      </c>
      <c r="AU1" t="s">
        <v>488</v>
      </c>
      <c r="AV1" t="s">
        <v>497</v>
      </c>
      <c r="AW1" t="s">
        <v>150</v>
      </c>
      <c r="AX1" t="s">
        <v>500</v>
      </c>
      <c r="AY1" t="s">
        <v>149</v>
      </c>
      <c r="AZ1" t="s">
        <v>150</v>
      </c>
      <c r="BA1" t="s">
        <v>150</v>
      </c>
      <c r="BB1" t="s">
        <v>506</v>
      </c>
      <c r="BC1" t="s">
        <v>505</v>
      </c>
      <c r="BD1" t="s">
        <v>150</v>
      </c>
      <c r="BE1" t="s">
        <v>496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44942</v>
      </c>
      <c r="W2" s="30" t="s">
        <v>149</v>
      </c>
      <c r="X2" t="s">
        <v>270</v>
      </c>
      <c r="Y2" t="s">
        <v>237</v>
      </c>
      <c r="Z2" t="s">
        <v>268</v>
      </c>
      <c r="AA2" t="s">
        <v>283</v>
      </c>
      <c r="AB2" t="s">
        <v>240</v>
      </c>
      <c r="AC2" t="s">
        <v>502</v>
      </c>
      <c r="AD2" t="s">
        <v>502</v>
      </c>
      <c r="AE2" t="s">
        <v>504</v>
      </c>
      <c r="AF2" t="s">
        <v>153</v>
      </c>
      <c r="AG2" t="s">
        <v>149</v>
      </c>
      <c r="AH2" t="s">
        <v>282</v>
      </c>
      <c r="AI2" t="s">
        <v>269</v>
      </c>
      <c r="AJ2" t="s">
        <v>281</v>
      </c>
      <c r="AK2" t="s">
        <v>232</v>
      </c>
      <c r="AL2" t="s">
        <v>502</v>
      </c>
      <c r="AM2" t="s">
        <v>502</v>
      </c>
      <c r="AN2" t="s">
        <v>149</v>
      </c>
      <c r="AO2" t="s">
        <v>150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149</v>
      </c>
      <c r="AV2" t="s">
        <v>149</v>
      </c>
      <c r="AW2" t="s">
        <v>503</v>
      </c>
      <c r="AX2" t="s">
        <v>149</v>
      </c>
      <c r="AY2" t="s">
        <v>501</v>
      </c>
      <c r="AZ2" t="s">
        <v>503</v>
      </c>
      <c r="BA2" t="s">
        <v>503</v>
      </c>
      <c r="BB2" t="s">
        <v>149</v>
      </c>
      <c r="BC2" t="s">
        <v>405</v>
      </c>
      <c r="BD2" t="s">
        <v>503</v>
      </c>
      <c r="BE2" t="s">
        <v>149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2.7600000000000002</v>
      </c>
      <c r="K3" s="95">
        <v>0</v>
      </c>
      <c r="L3" s="95">
        <v>0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0.43</v>
      </c>
      <c r="Y3">
        <v>0.39</v>
      </c>
      <c r="Z3">
        <v>0.6</v>
      </c>
      <c r="AA3">
        <v>0.24</v>
      </c>
      <c r="AB3">
        <v>0.35</v>
      </c>
      <c r="AC3">
        <v>0</v>
      </c>
      <c r="AD3">
        <v>51.25</v>
      </c>
      <c r="AE3">
        <v>50</v>
      </c>
      <c r="AF3">
        <v>2.37</v>
      </c>
      <c r="AG3">
        <v>0</v>
      </c>
      <c r="AH3">
        <v>0.63</v>
      </c>
      <c r="AI3">
        <v>0.27</v>
      </c>
      <c r="AJ3">
        <v>0.36</v>
      </c>
      <c r="AK3">
        <v>0.37</v>
      </c>
      <c r="AL3">
        <v>0</v>
      </c>
      <c r="AM3">
        <v>17.18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60</v>
      </c>
      <c r="AX3">
        <v>0</v>
      </c>
      <c r="AY3">
        <v>0</v>
      </c>
      <c r="AZ3">
        <v>40</v>
      </c>
      <c r="BA3">
        <v>20</v>
      </c>
      <c r="BB3">
        <v>0</v>
      </c>
      <c r="BC3">
        <v>0</v>
      </c>
      <c r="BD3">
        <v>10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2.7600000000000002</v>
      </c>
      <c r="K4" s="88">
        <v>0</v>
      </c>
      <c r="L4" s="88">
        <v>0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0.43</v>
      </c>
      <c r="Y4">
        <v>0.39</v>
      </c>
      <c r="Z4">
        <v>0.6</v>
      </c>
      <c r="AA4">
        <v>0.24</v>
      </c>
      <c r="AB4">
        <v>0.35</v>
      </c>
      <c r="AC4">
        <v>0</v>
      </c>
      <c r="AD4">
        <v>51.25</v>
      </c>
      <c r="AE4">
        <v>50</v>
      </c>
      <c r="AF4">
        <v>2.37</v>
      </c>
      <c r="AG4">
        <v>0</v>
      </c>
      <c r="AH4">
        <v>0.63</v>
      </c>
      <c r="AI4">
        <v>0.27</v>
      </c>
      <c r="AJ4">
        <v>0.36</v>
      </c>
      <c r="AK4">
        <v>0.37</v>
      </c>
      <c r="AL4">
        <v>0</v>
      </c>
      <c r="AM4">
        <v>17.18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60</v>
      </c>
      <c r="AX4">
        <v>0</v>
      </c>
      <c r="AY4">
        <v>0</v>
      </c>
      <c r="AZ4">
        <v>40</v>
      </c>
      <c r="BA4">
        <v>20</v>
      </c>
      <c r="BB4">
        <v>0</v>
      </c>
      <c r="BC4">
        <v>0</v>
      </c>
      <c r="BD4">
        <v>10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2.7600000000000002</v>
      </c>
      <c r="K5" s="88">
        <v>0</v>
      </c>
      <c r="L5" s="88">
        <v>0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0.43</v>
      </c>
      <c r="Y5">
        <v>0.39</v>
      </c>
      <c r="Z5">
        <v>0.6</v>
      </c>
      <c r="AA5">
        <v>0.24</v>
      </c>
      <c r="AB5">
        <v>0.35</v>
      </c>
      <c r="AC5">
        <v>0</v>
      </c>
      <c r="AD5">
        <v>51.25</v>
      </c>
      <c r="AE5">
        <v>50</v>
      </c>
      <c r="AF5">
        <v>2.37</v>
      </c>
      <c r="AG5">
        <v>0</v>
      </c>
      <c r="AH5">
        <v>0.63</v>
      </c>
      <c r="AI5">
        <v>0.27</v>
      </c>
      <c r="AJ5">
        <v>0.36</v>
      </c>
      <c r="AK5">
        <v>0.37</v>
      </c>
      <c r="AL5">
        <v>0</v>
      </c>
      <c r="AM5">
        <v>17.18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60</v>
      </c>
      <c r="AX5">
        <v>0</v>
      </c>
      <c r="AY5">
        <v>0</v>
      </c>
      <c r="AZ5">
        <v>40</v>
      </c>
      <c r="BA5">
        <v>20</v>
      </c>
      <c r="BB5">
        <v>0</v>
      </c>
      <c r="BC5">
        <v>0</v>
      </c>
      <c r="BD5">
        <v>10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2.7600000000000002</v>
      </c>
      <c r="K6" s="88">
        <v>0</v>
      </c>
      <c r="L6" s="88">
        <v>0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0.43</v>
      </c>
      <c r="Y6">
        <v>0.39</v>
      </c>
      <c r="Z6">
        <v>0.6</v>
      </c>
      <c r="AA6">
        <v>0.24</v>
      </c>
      <c r="AB6">
        <v>0.35</v>
      </c>
      <c r="AC6">
        <v>0</v>
      </c>
      <c r="AD6">
        <v>51.25</v>
      </c>
      <c r="AE6">
        <v>50</v>
      </c>
      <c r="AF6">
        <v>2.37</v>
      </c>
      <c r="AG6">
        <v>0</v>
      </c>
      <c r="AH6">
        <v>0.63</v>
      </c>
      <c r="AI6">
        <v>0.27</v>
      </c>
      <c r="AJ6">
        <v>0.36</v>
      </c>
      <c r="AK6">
        <v>0.37</v>
      </c>
      <c r="AL6">
        <v>0</v>
      </c>
      <c r="AM6">
        <v>17.18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60</v>
      </c>
      <c r="AX6">
        <v>0</v>
      </c>
      <c r="AY6">
        <v>0</v>
      </c>
      <c r="AZ6">
        <v>40</v>
      </c>
      <c r="BA6">
        <v>20</v>
      </c>
      <c r="BB6">
        <v>0</v>
      </c>
      <c r="BC6">
        <v>0</v>
      </c>
      <c r="BD6">
        <v>10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2.7600000000000002</v>
      </c>
      <c r="K7" s="88">
        <v>0</v>
      </c>
      <c r="L7" s="88">
        <v>0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0.43</v>
      </c>
      <c r="Y7">
        <v>0.39</v>
      </c>
      <c r="Z7">
        <v>0.6</v>
      </c>
      <c r="AA7">
        <v>0.24</v>
      </c>
      <c r="AB7">
        <v>0.35</v>
      </c>
      <c r="AC7">
        <v>0</v>
      </c>
      <c r="AD7">
        <v>51.25</v>
      </c>
      <c r="AE7">
        <v>50</v>
      </c>
      <c r="AF7">
        <v>2.37</v>
      </c>
      <c r="AG7">
        <v>0</v>
      </c>
      <c r="AH7">
        <v>0.63</v>
      </c>
      <c r="AI7">
        <v>0.27</v>
      </c>
      <c r="AJ7">
        <v>0.36</v>
      </c>
      <c r="AK7">
        <v>0.37</v>
      </c>
      <c r="AL7">
        <v>0</v>
      </c>
      <c r="AM7">
        <v>17.18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60</v>
      </c>
      <c r="AX7">
        <v>0</v>
      </c>
      <c r="AY7">
        <v>0</v>
      </c>
      <c r="AZ7">
        <v>40</v>
      </c>
      <c r="BA7">
        <v>20</v>
      </c>
      <c r="BB7">
        <v>0</v>
      </c>
      <c r="BC7">
        <v>0</v>
      </c>
      <c r="BD7">
        <v>10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2.7600000000000002</v>
      </c>
      <c r="K8" s="88">
        <v>0</v>
      </c>
      <c r="L8" s="88">
        <v>0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0.43</v>
      </c>
      <c r="Y8">
        <v>0.39</v>
      </c>
      <c r="Z8">
        <v>0.6</v>
      </c>
      <c r="AA8">
        <v>0.24</v>
      </c>
      <c r="AB8">
        <v>0.35</v>
      </c>
      <c r="AC8">
        <v>0</v>
      </c>
      <c r="AD8">
        <v>51.25</v>
      </c>
      <c r="AE8">
        <v>50</v>
      </c>
      <c r="AF8">
        <v>2.37</v>
      </c>
      <c r="AG8">
        <v>0</v>
      </c>
      <c r="AH8">
        <v>0.63</v>
      </c>
      <c r="AI8">
        <v>0.27</v>
      </c>
      <c r="AJ8">
        <v>0.36</v>
      </c>
      <c r="AK8">
        <v>0.37</v>
      </c>
      <c r="AL8">
        <v>0</v>
      </c>
      <c r="AM8">
        <v>17.18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60</v>
      </c>
      <c r="AX8">
        <v>0</v>
      </c>
      <c r="AY8">
        <v>0</v>
      </c>
      <c r="AZ8">
        <v>40</v>
      </c>
      <c r="BA8">
        <v>20</v>
      </c>
      <c r="BB8">
        <v>0</v>
      </c>
      <c r="BC8">
        <v>0</v>
      </c>
      <c r="BD8">
        <v>10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2.7600000000000002</v>
      </c>
      <c r="K9" s="88">
        <v>0</v>
      </c>
      <c r="L9" s="88">
        <v>0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0.43</v>
      </c>
      <c r="Y9">
        <v>0.39</v>
      </c>
      <c r="Z9">
        <v>0.6</v>
      </c>
      <c r="AA9">
        <v>0.24</v>
      </c>
      <c r="AB9">
        <v>0.35</v>
      </c>
      <c r="AC9">
        <v>0</v>
      </c>
      <c r="AD9">
        <v>51.25</v>
      </c>
      <c r="AE9">
        <v>50</v>
      </c>
      <c r="AF9">
        <v>2.37</v>
      </c>
      <c r="AG9">
        <v>0</v>
      </c>
      <c r="AH9">
        <v>0.63</v>
      </c>
      <c r="AI9">
        <v>0.27</v>
      </c>
      <c r="AJ9">
        <v>0.36</v>
      </c>
      <c r="AK9">
        <v>0.37</v>
      </c>
      <c r="AL9">
        <v>0</v>
      </c>
      <c r="AM9">
        <v>17.18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60</v>
      </c>
      <c r="AX9">
        <v>0</v>
      </c>
      <c r="AY9">
        <v>0</v>
      </c>
      <c r="AZ9">
        <v>40</v>
      </c>
      <c r="BA9">
        <v>20</v>
      </c>
      <c r="BB9">
        <v>0</v>
      </c>
      <c r="BC9">
        <v>0</v>
      </c>
      <c r="BD9">
        <v>10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2.7600000000000002</v>
      </c>
      <c r="K10" s="88">
        <v>0</v>
      </c>
      <c r="L10" s="88">
        <v>0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0.43</v>
      </c>
      <c r="Y10">
        <v>0.39</v>
      </c>
      <c r="Z10">
        <v>0.6</v>
      </c>
      <c r="AA10">
        <v>0.24</v>
      </c>
      <c r="AB10">
        <v>0.35</v>
      </c>
      <c r="AC10">
        <v>0</v>
      </c>
      <c r="AD10">
        <v>51.25</v>
      </c>
      <c r="AE10">
        <v>50</v>
      </c>
      <c r="AF10">
        <v>2.37</v>
      </c>
      <c r="AG10">
        <v>0</v>
      </c>
      <c r="AH10">
        <v>0.63</v>
      </c>
      <c r="AI10">
        <v>0.27</v>
      </c>
      <c r="AJ10">
        <v>0.36</v>
      </c>
      <c r="AK10">
        <v>0.37</v>
      </c>
      <c r="AL10">
        <v>0</v>
      </c>
      <c r="AM10">
        <v>17.18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60</v>
      </c>
      <c r="AX10">
        <v>0</v>
      </c>
      <c r="AY10">
        <v>0</v>
      </c>
      <c r="AZ10">
        <v>40</v>
      </c>
      <c r="BA10">
        <v>20</v>
      </c>
      <c r="BB10">
        <v>0</v>
      </c>
      <c r="BC10">
        <v>0</v>
      </c>
      <c r="BD10">
        <v>10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2.7600000000000002</v>
      </c>
      <c r="K11" s="88">
        <v>0</v>
      </c>
      <c r="L11" s="88">
        <v>0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0.43</v>
      </c>
      <c r="Y11">
        <v>0.39</v>
      </c>
      <c r="Z11">
        <v>0.6</v>
      </c>
      <c r="AA11">
        <v>0.24</v>
      </c>
      <c r="AB11">
        <v>0.35</v>
      </c>
      <c r="AC11">
        <v>0</v>
      </c>
      <c r="AD11">
        <v>51.25</v>
      </c>
      <c r="AE11">
        <v>50</v>
      </c>
      <c r="AF11">
        <v>2.37</v>
      </c>
      <c r="AG11">
        <v>0</v>
      </c>
      <c r="AH11">
        <v>0.63</v>
      </c>
      <c r="AI11">
        <v>0.27</v>
      </c>
      <c r="AJ11">
        <v>0.36</v>
      </c>
      <c r="AK11">
        <v>0.37</v>
      </c>
      <c r="AL11">
        <v>0</v>
      </c>
      <c r="AM11">
        <v>17.18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60</v>
      </c>
      <c r="AX11">
        <v>0</v>
      </c>
      <c r="AY11">
        <v>0</v>
      </c>
      <c r="AZ11">
        <v>40</v>
      </c>
      <c r="BA11">
        <v>20</v>
      </c>
      <c r="BB11">
        <v>0</v>
      </c>
      <c r="BC11">
        <v>0</v>
      </c>
      <c r="BD11">
        <v>10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2.7600000000000002</v>
      </c>
      <c r="K12" s="88">
        <v>0</v>
      </c>
      <c r="L12" s="88">
        <v>0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0.43</v>
      </c>
      <c r="Y12">
        <v>0.39</v>
      </c>
      <c r="Z12">
        <v>0.6</v>
      </c>
      <c r="AA12">
        <v>0.24</v>
      </c>
      <c r="AB12">
        <v>0.35</v>
      </c>
      <c r="AC12">
        <v>0</v>
      </c>
      <c r="AD12">
        <v>51.25</v>
      </c>
      <c r="AE12">
        <v>50</v>
      </c>
      <c r="AF12">
        <v>2.37</v>
      </c>
      <c r="AG12">
        <v>0</v>
      </c>
      <c r="AH12">
        <v>0.63</v>
      </c>
      <c r="AI12">
        <v>0.27</v>
      </c>
      <c r="AJ12">
        <v>0.36</v>
      </c>
      <c r="AK12">
        <v>0.37</v>
      </c>
      <c r="AL12">
        <v>0</v>
      </c>
      <c r="AM12">
        <v>17.18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60</v>
      </c>
      <c r="AX12">
        <v>0</v>
      </c>
      <c r="AY12">
        <v>0</v>
      </c>
      <c r="AZ12">
        <v>40</v>
      </c>
      <c r="BA12">
        <v>20</v>
      </c>
      <c r="BB12">
        <v>0</v>
      </c>
      <c r="BC12">
        <v>0</v>
      </c>
      <c r="BD12">
        <v>10</v>
      </c>
      <c r="BE12">
        <v>0</v>
      </c>
    </row>
    <row r="13" spans="1:57">
      <c r="A13" t="s">
        <v>248</v>
      </c>
      <c r="G13" t="s">
        <v>55</v>
      </c>
      <c r="H13" s="115">
        <v>2.88</v>
      </c>
      <c r="I13" s="88">
        <v>0.37</v>
      </c>
      <c r="J13" s="88">
        <v>2.7600000000000002</v>
      </c>
      <c r="K13" s="88">
        <v>0</v>
      </c>
      <c r="L13" s="88">
        <v>0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0.43</v>
      </c>
      <c r="Y13">
        <v>0.39</v>
      </c>
      <c r="Z13">
        <v>0.6</v>
      </c>
      <c r="AA13">
        <v>0.24</v>
      </c>
      <c r="AB13">
        <v>0.35</v>
      </c>
      <c r="AC13">
        <v>0</v>
      </c>
      <c r="AD13">
        <v>51.25</v>
      </c>
      <c r="AE13">
        <v>50</v>
      </c>
      <c r="AF13">
        <v>2.37</v>
      </c>
      <c r="AG13">
        <v>0</v>
      </c>
      <c r="AH13">
        <v>0.63</v>
      </c>
      <c r="AI13">
        <v>0.27</v>
      </c>
      <c r="AJ13">
        <v>0.36</v>
      </c>
      <c r="AK13">
        <v>0.37</v>
      </c>
      <c r="AL13">
        <v>0</v>
      </c>
      <c r="AM13">
        <v>17.18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60</v>
      </c>
      <c r="AX13">
        <v>0</v>
      </c>
      <c r="AY13">
        <v>0</v>
      </c>
      <c r="AZ13">
        <v>40</v>
      </c>
      <c r="BA13">
        <v>20</v>
      </c>
      <c r="BB13">
        <v>0</v>
      </c>
      <c r="BC13">
        <v>0</v>
      </c>
      <c r="BD13">
        <v>10</v>
      </c>
      <c r="BE13">
        <v>0</v>
      </c>
    </row>
    <row r="14" spans="1:57">
      <c r="A14" t="s">
        <v>249</v>
      </c>
      <c r="G14" t="s">
        <v>56</v>
      </c>
      <c r="H14" s="115">
        <v>2.88</v>
      </c>
      <c r="I14" s="88">
        <v>0.37</v>
      </c>
      <c r="J14" s="88">
        <v>2.7600000000000002</v>
      </c>
      <c r="K14" s="88">
        <v>0</v>
      </c>
      <c r="L14" s="88">
        <v>0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0.43</v>
      </c>
      <c r="Y14">
        <v>0.39</v>
      </c>
      <c r="Z14">
        <v>0.6</v>
      </c>
      <c r="AA14">
        <v>0.24</v>
      </c>
      <c r="AB14">
        <v>0.35</v>
      </c>
      <c r="AC14">
        <v>0</v>
      </c>
      <c r="AD14">
        <v>51.25</v>
      </c>
      <c r="AE14">
        <v>50</v>
      </c>
      <c r="AF14">
        <v>2.37</v>
      </c>
      <c r="AG14">
        <v>0</v>
      </c>
      <c r="AH14">
        <v>0.63</v>
      </c>
      <c r="AI14">
        <v>0.27</v>
      </c>
      <c r="AJ14">
        <v>0.36</v>
      </c>
      <c r="AK14">
        <v>0.37</v>
      </c>
      <c r="AL14">
        <v>0</v>
      </c>
      <c r="AM14">
        <v>17.18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60</v>
      </c>
      <c r="AX14">
        <v>0</v>
      </c>
      <c r="AY14">
        <v>0</v>
      </c>
      <c r="AZ14">
        <v>40</v>
      </c>
      <c r="BA14">
        <v>20</v>
      </c>
      <c r="BB14">
        <v>0</v>
      </c>
      <c r="BC14">
        <v>0</v>
      </c>
      <c r="BD14">
        <v>10</v>
      </c>
      <c r="BE14">
        <v>0</v>
      </c>
    </row>
    <row r="15" spans="1:57">
      <c r="A15" t="s">
        <v>250</v>
      </c>
      <c r="G15" t="s">
        <v>57</v>
      </c>
      <c r="H15" s="115">
        <v>2.88</v>
      </c>
      <c r="I15" s="88">
        <v>0.37</v>
      </c>
      <c r="J15" s="88">
        <v>2.7600000000000002</v>
      </c>
      <c r="K15" s="88">
        <v>0</v>
      </c>
      <c r="L15" s="88">
        <v>0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0.43</v>
      </c>
      <c r="Y15">
        <v>0.39</v>
      </c>
      <c r="Z15">
        <v>0.6</v>
      </c>
      <c r="AA15">
        <v>0.24</v>
      </c>
      <c r="AB15">
        <v>0.35</v>
      </c>
      <c r="AC15">
        <v>0</v>
      </c>
      <c r="AD15">
        <v>51.25</v>
      </c>
      <c r="AE15">
        <v>50</v>
      </c>
      <c r="AF15">
        <v>2.37</v>
      </c>
      <c r="AG15">
        <v>0</v>
      </c>
      <c r="AH15">
        <v>0.63</v>
      </c>
      <c r="AI15">
        <v>0.27</v>
      </c>
      <c r="AJ15">
        <v>0.36</v>
      </c>
      <c r="AK15">
        <v>0.37</v>
      </c>
      <c r="AL15">
        <v>0</v>
      </c>
      <c r="AM15">
        <v>17.18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60</v>
      </c>
      <c r="AX15">
        <v>0</v>
      </c>
      <c r="AY15">
        <v>0</v>
      </c>
      <c r="AZ15">
        <v>40</v>
      </c>
      <c r="BA15">
        <v>20</v>
      </c>
      <c r="BB15">
        <v>0</v>
      </c>
      <c r="BC15">
        <v>0</v>
      </c>
      <c r="BD15">
        <v>10</v>
      </c>
      <c r="BE15">
        <v>0</v>
      </c>
    </row>
    <row r="16" spans="1:57">
      <c r="A16" t="s">
        <v>251</v>
      </c>
      <c r="G16" t="s">
        <v>58</v>
      </c>
      <c r="H16" s="115">
        <v>2.88</v>
      </c>
      <c r="I16" s="88">
        <v>0.37</v>
      </c>
      <c r="J16" s="88">
        <v>2.7600000000000002</v>
      </c>
      <c r="K16" s="88">
        <v>0</v>
      </c>
      <c r="L16" s="88">
        <v>0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0.43</v>
      </c>
      <c r="Y16">
        <v>0.39</v>
      </c>
      <c r="Z16">
        <v>0.6</v>
      </c>
      <c r="AA16">
        <v>0.24</v>
      </c>
      <c r="AB16">
        <v>0.35</v>
      </c>
      <c r="AC16">
        <v>0</v>
      </c>
      <c r="AD16">
        <v>51.25</v>
      </c>
      <c r="AE16">
        <v>50</v>
      </c>
      <c r="AF16">
        <v>2.37</v>
      </c>
      <c r="AG16">
        <v>0</v>
      </c>
      <c r="AH16">
        <v>0.63</v>
      </c>
      <c r="AI16">
        <v>0.27</v>
      </c>
      <c r="AJ16">
        <v>0.36</v>
      </c>
      <c r="AK16">
        <v>0.37</v>
      </c>
      <c r="AL16">
        <v>0</v>
      </c>
      <c r="AM16">
        <v>17.18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60</v>
      </c>
      <c r="AX16">
        <v>0</v>
      </c>
      <c r="AY16">
        <v>0</v>
      </c>
      <c r="AZ16">
        <v>40</v>
      </c>
      <c r="BA16">
        <v>20</v>
      </c>
      <c r="BB16">
        <v>0</v>
      </c>
      <c r="BC16">
        <v>0</v>
      </c>
      <c r="BD16">
        <v>10</v>
      </c>
      <c r="BE16">
        <v>0</v>
      </c>
    </row>
    <row r="17" spans="1:57">
      <c r="A17" t="s">
        <v>252</v>
      </c>
      <c r="G17" t="s">
        <v>59</v>
      </c>
      <c r="H17" s="115">
        <v>2.88</v>
      </c>
      <c r="I17" s="88">
        <v>0.37</v>
      </c>
      <c r="J17" s="88">
        <v>2.7600000000000002</v>
      </c>
      <c r="K17" s="88">
        <v>0</v>
      </c>
      <c r="L17" s="88">
        <v>0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0.43</v>
      </c>
      <c r="Y17">
        <v>0.39</v>
      </c>
      <c r="Z17">
        <v>0.6</v>
      </c>
      <c r="AA17">
        <v>0.24</v>
      </c>
      <c r="AB17">
        <v>0.35</v>
      </c>
      <c r="AC17">
        <v>0</v>
      </c>
      <c r="AD17">
        <v>51.25</v>
      </c>
      <c r="AE17">
        <v>50</v>
      </c>
      <c r="AF17">
        <v>2.37</v>
      </c>
      <c r="AG17">
        <v>0</v>
      </c>
      <c r="AH17">
        <v>0.63</v>
      </c>
      <c r="AI17">
        <v>0.27</v>
      </c>
      <c r="AJ17">
        <v>0.36</v>
      </c>
      <c r="AK17">
        <v>0.37</v>
      </c>
      <c r="AL17">
        <v>0</v>
      </c>
      <c r="AM17">
        <v>17.18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60</v>
      </c>
      <c r="AX17">
        <v>0</v>
      </c>
      <c r="AY17">
        <v>0</v>
      </c>
      <c r="AZ17">
        <v>40</v>
      </c>
      <c r="BA17">
        <v>20</v>
      </c>
      <c r="BB17">
        <v>0</v>
      </c>
      <c r="BC17">
        <v>0</v>
      </c>
      <c r="BD17">
        <v>10</v>
      </c>
      <c r="BE17">
        <v>0</v>
      </c>
    </row>
    <row r="18" spans="1:57">
      <c r="A18" t="s">
        <v>253</v>
      </c>
      <c r="G18" t="s">
        <v>60</v>
      </c>
      <c r="H18" s="115">
        <v>2.88</v>
      </c>
      <c r="I18" s="88">
        <v>0.37</v>
      </c>
      <c r="J18" s="88">
        <v>2.7600000000000002</v>
      </c>
      <c r="K18" s="88">
        <v>0</v>
      </c>
      <c r="L18" s="88">
        <v>0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0.43</v>
      </c>
      <c r="Y18">
        <v>0.39</v>
      </c>
      <c r="Z18">
        <v>0.6</v>
      </c>
      <c r="AA18">
        <v>0.24</v>
      </c>
      <c r="AB18">
        <v>0.35</v>
      </c>
      <c r="AC18">
        <v>0</v>
      </c>
      <c r="AD18">
        <v>51.25</v>
      </c>
      <c r="AE18">
        <v>50</v>
      </c>
      <c r="AF18">
        <v>2.37</v>
      </c>
      <c r="AG18">
        <v>0</v>
      </c>
      <c r="AH18">
        <v>0.63</v>
      </c>
      <c r="AI18">
        <v>0.27</v>
      </c>
      <c r="AJ18">
        <v>0.36</v>
      </c>
      <c r="AK18">
        <v>0.37</v>
      </c>
      <c r="AL18">
        <v>0</v>
      </c>
      <c r="AM18">
        <v>17.18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60</v>
      </c>
      <c r="AX18">
        <v>0</v>
      </c>
      <c r="AY18">
        <v>0</v>
      </c>
      <c r="AZ18">
        <v>40</v>
      </c>
      <c r="BA18">
        <v>20</v>
      </c>
      <c r="BB18">
        <v>0</v>
      </c>
      <c r="BC18">
        <v>0</v>
      </c>
      <c r="BD18">
        <v>10</v>
      </c>
      <c r="BE18">
        <v>0</v>
      </c>
    </row>
    <row r="19" spans="1:57">
      <c r="A19" t="s">
        <v>267</v>
      </c>
      <c r="G19" t="s">
        <v>61</v>
      </c>
      <c r="H19" s="115">
        <v>2.88</v>
      </c>
      <c r="I19" s="88">
        <v>0.37</v>
      </c>
      <c r="J19" s="88">
        <v>2.7600000000000002</v>
      </c>
      <c r="K19" s="88">
        <v>0</v>
      </c>
      <c r="L19" s="88">
        <v>0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0.43</v>
      </c>
      <c r="Y19">
        <v>0.39</v>
      </c>
      <c r="Z19">
        <v>0.6</v>
      </c>
      <c r="AA19">
        <v>0.24</v>
      </c>
      <c r="AB19">
        <v>0.35</v>
      </c>
      <c r="AC19">
        <v>0</v>
      </c>
      <c r="AD19">
        <v>51.25</v>
      </c>
      <c r="AE19">
        <v>50</v>
      </c>
      <c r="AF19">
        <v>2.37</v>
      </c>
      <c r="AG19">
        <v>0</v>
      </c>
      <c r="AH19">
        <v>0.63</v>
      </c>
      <c r="AI19">
        <v>0.27</v>
      </c>
      <c r="AJ19">
        <v>0.36</v>
      </c>
      <c r="AK19">
        <v>0.37</v>
      </c>
      <c r="AL19">
        <v>0</v>
      </c>
      <c r="AM19">
        <v>17.18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60</v>
      </c>
      <c r="AX19">
        <v>0</v>
      </c>
      <c r="AY19">
        <v>0</v>
      </c>
      <c r="AZ19">
        <v>40</v>
      </c>
      <c r="BA19">
        <v>20</v>
      </c>
      <c r="BB19">
        <v>0</v>
      </c>
      <c r="BC19">
        <v>0</v>
      </c>
      <c r="BD19">
        <v>10</v>
      </c>
      <c r="BE19">
        <v>0</v>
      </c>
    </row>
    <row r="20" spans="1:57">
      <c r="A20" t="s">
        <v>268</v>
      </c>
      <c r="G20" t="s">
        <v>62</v>
      </c>
      <c r="H20" s="115">
        <v>2.88</v>
      </c>
      <c r="I20" s="88">
        <v>0.37</v>
      </c>
      <c r="J20" s="88">
        <v>2.7600000000000002</v>
      </c>
      <c r="K20" s="88">
        <v>0</v>
      </c>
      <c r="L20" s="88">
        <v>0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0.43</v>
      </c>
      <c r="Y20">
        <v>0.39</v>
      </c>
      <c r="Z20">
        <v>0.6</v>
      </c>
      <c r="AA20">
        <v>0.24</v>
      </c>
      <c r="AB20">
        <v>0.35</v>
      </c>
      <c r="AC20">
        <v>0</v>
      </c>
      <c r="AD20">
        <v>51.25</v>
      </c>
      <c r="AE20">
        <v>50</v>
      </c>
      <c r="AF20">
        <v>2.37</v>
      </c>
      <c r="AG20">
        <v>0</v>
      </c>
      <c r="AH20">
        <v>0.63</v>
      </c>
      <c r="AI20">
        <v>0.27</v>
      </c>
      <c r="AJ20">
        <v>0.36</v>
      </c>
      <c r="AK20">
        <v>0.37</v>
      </c>
      <c r="AL20">
        <v>0</v>
      </c>
      <c r="AM20">
        <v>17.18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60</v>
      </c>
      <c r="AX20">
        <v>0</v>
      </c>
      <c r="AY20">
        <v>0</v>
      </c>
      <c r="AZ20">
        <v>40</v>
      </c>
      <c r="BA20">
        <v>20</v>
      </c>
      <c r="BB20">
        <v>0</v>
      </c>
      <c r="BC20">
        <v>0</v>
      </c>
      <c r="BD20">
        <v>10</v>
      </c>
      <c r="BE20">
        <v>0</v>
      </c>
    </row>
    <row r="21" spans="1:57">
      <c r="A21" t="s">
        <v>254</v>
      </c>
      <c r="G21" t="s">
        <v>63</v>
      </c>
      <c r="H21" s="115">
        <v>2.88</v>
      </c>
      <c r="I21" s="88">
        <v>0.37</v>
      </c>
      <c r="J21" s="88">
        <v>2.7600000000000002</v>
      </c>
      <c r="K21" s="88">
        <v>0</v>
      </c>
      <c r="L21" s="88">
        <v>0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0.43</v>
      </c>
      <c r="Y21">
        <v>0.39</v>
      </c>
      <c r="Z21">
        <v>0.6</v>
      </c>
      <c r="AA21">
        <v>0.24</v>
      </c>
      <c r="AB21">
        <v>0.35</v>
      </c>
      <c r="AC21">
        <v>0</v>
      </c>
      <c r="AD21">
        <v>51.25</v>
      </c>
      <c r="AE21">
        <v>50</v>
      </c>
      <c r="AF21">
        <v>2.37</v>
      </c>
      <c r="AG21">
        <v>0</v>
      </c>
      <c r="AH21">
        <v>0.63</v>
      </c>
      <c r="AI21">
        <v>0.27</v>
      </c>
      <c r="AJ21">
        <v>0.36</v>
      </c>
      <c r="AK21">
        <v>0.37</v>
      </c>
      <c r="AL21">
        <v>0</v>
      </c>
      <c r="AM21">
        <v>17.18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60</v>
      </c>
      <c r="AX21">
        <v>0</v>
      </c>
      <c r="AY21">
        <v>0</v>
      </c>
      <c r="AZ21">
        <v>40</v>
      </c>
      <c r="BA21">
        <v>20</v>
      </c>
      <c r="BB21">
        <v>0</v>
      </c>
      <c r="BC21">
        <v>0</v>
      </c>
      <c r="BD21">
        <v>10</v>
      </c>
      <c r="BE21">
        <v>0</v>
      </c>
    </row>
    <row r="22" spans="1:57">
      <c r="A22" t="s">
        <v>255</v>
      </c>
      <c r="G22" t="s">
        <v>64</v>
      </c>
      <c r="H22" s="115">
        <v>2.88</v>
      </c>
      <c r="I22" s="88">
        <v>0.37</v>
      </c>
      <c r="J22" s="88">
        <v>2.7600000000000002</v>
      </c>
      <c r="K22" s="88">
        <v>0</v>
      </c>
      <c r="L22" s="88">
        <v>0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0.43</v>
      </c>
      <c r="Y22">
        <v>0.39</v>
      </c>
      <c r="Z22">
        <v>0.6</v>
      </c>
      <c r="AA22">
        <v>0.24</v>
      </c>
      <c r="AB22">
        <v>0.35</v>
      </c>
      <c r="AC22">
        <v>0</v>
      </c>
      <c r="AD22">
        <v>51.25</v>
      </c>
      <c r="AE22">
        <v>50</v>
      </c>
      <c r="AF22">
        <v>2.37</v>
      </c>
      <c r="AG22">
        <v>0</v>
      </c>
      <c r="AH22">
        <v>0.63</v>
      </c>
      <c r="AI22">
        <v>0.27</v>
      </c>
      <c r="AJ22">
        <v>0.36</v>
      </c>
      <c r="AK22">
        <v>0.37</v>
      </c>
      <c r="AL22">
        <v>0</v>
      </c>
      <c r="AM22">
        <v>17.18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60</v>
      </c>
      <c r="AX22">
        <v>0</v>
      </c>
      <c r="AY22">
        <v>0</v>
      </c>
      <c r="AZ22">
        <v>40</v>
      </c>
      <c r="BA22">
        <v>20</v>
      </c>
      <c r="BB22">
        <v>0</v>
      </c>
      <c r="BC22">
        <v>0</v>
      </c>
      <c r="BD22">
        <v>10</v>
      </c>
      <c r="BE22">
        <v>0</v>
      </c>
    </row>
    <row r="23" spans="1:57">
      <c r="A23" t="s">
        <v>256</v>
      </c>
      <c r="G23" t="s">
        <v>65</v>
      </c>
      <c r="H23" s="115">
        <v>2.88</v>
      </c>
      <c r="I23" s="88">
        <v>0.37</v>
      </c>
      <c r="J23" s="88">
        <v>2.7600000000000002</v>
      </c>
      <c r="K23" s="88">
        <v>0</v>
      </c>
      <c r="L23" s="88">
        <v>0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0.43</v>
      </c>
      <c r="Y23">
        <v>0.39</v>
      </c>
      <c r="Z23">
        <v>0.6</v>
      </c>
      <c r="AA23">
        <v>0.24</v>
      </c>
      <c r="AB23">
        <v>0.35</v>
      </c>
      <c r="AC23">
        <v>0</v>
      </c>
      <c r="AD23">
        <v>51.25</v>
      </c>
      <c r="AE23">
        <v>50</v>
      </c>
      <c r="AF23">
        <v>2.37</v>
      </c>
      <c r="AG23">
        <v>0</v>
      </c>
      <c r="AH23">
        <v>0.63</v>
      </c>
      <c r="AI23">
        <v>0.27</v>
      </c>
      <c r="AJ23">
        <v>0.36</v>
      </c>
      <c r="AK23">
        <v>0.37</v>
      </c>
      <c r="AL23">
        <v>0</v>
      </c>
      <c r="AM23">
        <v>17.18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60</v>
      </c>
      <c r="AX23">
        <v>0</v>
      </c>
      <c r="AY23">
        <v>0</v>
      </c>
      <c r="AZ23">
        <v>40</v>
      </c>
      <c r="BA23">
        <v>20</v>
      </c>
      <c r="BB23">
        <v>0</v>
      </c>
      <c r="BC23">
        <v>0</v>
      </c>
      <c r="BD23">
        <v>10</v>
      </c>
      <c r="BE23">
        <v>0</v>
      </c>
    </row>
    <row r="24" spans="1:57">
      <c r="A24" t="s">
        <v>257</v>
      </c>
      <c r="G24" t="s">
        <v>66</v>
      </c>
      <c r="H24" s="115">
        <v>2.88</v>
      </c>
      <c r="I24" s="88">
        <v>0.37</v>
      </c>
      <c r="J24" s="88">
        <v>2.7600000000000002</v>
      </c>
      <c r="K24" s="88">
        <v>0</v>
      </c>
      <c r="L24" s="88">
        <v>0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0.43</v>
      </c>
      <c r="Y24">
        <v>0.39</v>
      </c>
      <c r="Z24">
        <v>0.6</v>
      </c>
      <c r="AA24">
        <v>0.24</v>
      </c>
      <c r="AB24">
        <v>0.35</v>
      </c>
      <c r="AC24">
        <v>0</v>
      </c>
      <c r="AD24">
        <v>51.25</v>
      </c>
      <c r="AE24">
        <v>50</v>
      </c>
      <c r="AF24">
        <v>2.37</v>
      </c>
      <c r="AG24">
        <v>0</v>
      </c>
      <c r="AH24">
        <v>0.63</v>
      </c>
      <c r="AI24">
        <v>0.27</v>
      </c>
      <c r="AJ24">
        <v>0.36</v>
      </c>
      <c r="AK24">
        <v>0.37</v>
      </c>
      <c r="AL24">
        <v>0</v>
      </c>
      <c r="AM24">
        <v>17.18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60</v>
      </c>
      <c r="AX24">
        <v>0</v>
      </c>
      <c r="AY24">
        <v>0</v>
      </c>
      <c r="AZ24">
        <v>40</v>
      </c>
      <c r="BA24">
        <v>20</v>
      </c>
      <c r="BB24">
        <v>0</v>
      </c>
      <c r="BC24">
        <v>0</v>
      </c>
      <c r="BD24">
        <v>10</v>
      </c>
      <c r="BE24">
        <v>0</v>
      </c>
    </row>
    <row r="25" spans="1:57">
      <c r="A25" t="s">
        <v>258</v>
      </c>
      <c r="G25" t="s">
        <v>67</v>
      </c>
      <c r="H25" s="115">
        <v>2.88</v>
      </c>
      <c r="I25" s="88">
        <v>0.37</v>
      </c>
      <c r="J25" s="88">
        <v>2.7600000000000002</v>
      </c>
      <c r="K25" s="88">
        <v>0</v>
      </c>
      <c r="L25" s="88">
        <v>0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0.43</v>
      </c>
      <c r="Y25">
        <v>0.39</v>
      </c>
      <c r="Z25">
        <v>0.6</v>
      </c>
      <c r="AA25">
        <v>0.24</v>
      </c>
      <c r="AB25">
        <v>0.35</v>
      </c>
      <c r="AC25">
        <v>0</v>
      </c>
      <c r="AD25">
        <v>51.25</v>
      </c>
      <c r="AE25">
        <v>50</v>
      </c>
      <c r="AF25">
        <v>2.37</v>
      </c>
      <c r="AG25">
        <v>0</v>
      </c>
      <c r="AH25">
        <v>0.63</v>
      </c>
      <c r="AI25">
        <v>0.27</v>
      </c>
      <c r="AJ25">
        <v>0.36</v>
      </c>
      <c r="AK25">
        <v>0.37</v>
      </c>
      <c r="AL25">
        <v>0</v>
      </c>
      <c r="AM25">
        <v>17.18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60</v>
      </c>
      <c r="AX25">
        <v>0</v>
      </c>
      <c r="AY25">
        <v>0</v>
      </c>
      <c r="AZ25">
        <v>40</v>
      </c>
      <c r="BA25">
        <v>20</v>
      </c>
      <c r="BB25">
        <v>0</v>
      </c>
      <c r="BC25">
        <v>0</v>
      </c>
      <c r="BD25">
        <v>10</v>
      </c>
      <c r="BE25">
        <v>0</v>
      </c>
    </row>
    <row r="26" spans="1:57">
      <c r="A26" t="s">
        <v>259</v>
      </c>
      <c r="G26" t="s">
        <v>68</v>
      </c>
      <c r="H26" s="115">
        <v>2.88</v>
      </c>
      <c r="I26" s="88">
        <v>0.37</v>
      </c>
      <c r="J26" s="88">
        <v>2.7600000000000002</v>
      </c>
      <c r="K26" s="88">
        <v>0</v>
      </c>
      <c r="L26" s="88">
        <v>0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0.43</v>
      </c>
      <c r="Y26">
        <v>0.39</v>
      </c>
      <c r="Z26">
        <v>0.6</v>
      </c>
      <c r="AA26">
        <v>0.24</v>
      </c>
      <c r="AB26">
        <v>0.35</v>
      </c>
      <c r="AC26">
        <v>0</v>
      </c>
      <c r="AD26">
        <v>51.25</v>
      </c>
      <c r="AE26">
        <v>50</v>
      </c>
      <c r="AF26">
        <v>2.37</v>
      </c>
      <c r="AG26">
        <v>0</v>
      </c>
      <c r="AH26">
        <v>0.63</v>
      </c>
      <c r="AI26">
        <v>0.27</v>
      </c>
      <c r="AJ26">
        <v>0.36</v>
      </c>
      <c r="AK26">
        <v>0.37</v>
      </c>
      <c r="AL26">
        <v>0</v>
      </c>
      <c r="AM26">
        <v>17.18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60</v>
      </c>
      <c r="AX26">
        <v>0</v>
      </c>
      <c r="AY26">
        <v>0</v>
      </c>
      <c r="AZ26">
        <v>40</v>
      </c>
      <c r="BA26">
        <v>20</v>
      </c>
      <c r="BB26">
        <v>0</v>
      </c>
      <c r="BC26">
        <v>0</v>
      </c>
      <c r="BD26">
        <v>10</v>
      </c>
      <c r="BE26">
        <v>0</v>
      </c>
    </row>
    <row r="27" spans="1:57">
      <c r="A27" t="s">
        <v>260</v>
      </c>
      <c r="G27" t="s">
        <v>69</v>
      </c>
      <c r="H27" s="115">
        <v>30.509999999999998</v>
      </c>
      <c r="I27" s="88">
        <v>0.37</v>
      </c>
      <c r="J27" s="88">
        <v>2.7600000000000002</v>
      </c>
      <c r="K27" s="88">
        <v>0</v>
      </c>
      <c r="L27" s="88">
        <v>0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0.43</v>
      </c>
      <c r="Y27">
        <v>0.39</v>
      </c>
      <c r="Z27">
        <v>0.6</v>
      </c>
      <c r="AA27">
        <v>0.24</v>
      </c>
      <c r="AB27">
        <v>0.35</v>
      </c>
      <c r="AC27">
        <v>222.02</v>
      </c>
      <c r="AD27">
        <v>51.25</v>
      </c>
      <c r="AE27">
        <v>50</v>
      </c>
      <c r="AF27">
        <v>2.37</v>
      </c>
      <c r="AG27">
        <v>0</v>
      </c>
      <c r="AH27">
        <v>0.63</v>
      </c>
      <c r="AI27">
        <v>0.27</v>
      </c>
      <c r="AJ27">
        <v>0.36</v>
      </c>
      <c r="AK27">
        <v>0.37</v>
      </c>
      <c r="AL27">
        <v>79.290000000000006</v>
      </c>
      <c r="AM27">
        <v>17.18</v>
      </c>
      <c r="AN27">
        <v>21.32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60</v>
      </c>
      <c r="AX27">
        <v>0</v>
      </c>
      <c r="AY27">
        <v>0</v>
      </c>
      <c r="AZ27">
        <v>40</v>
      </c>
      <c r="BA27">
        <v>20</v>
      </c>
      <c r="BB27">
        <v>0</v>
      </c>
      <c r="BC27">
        <v>0</v>
      </c>
      <c r="BD27">
        <v>10</v>
      </c>
      <c r="BE27">
        <v>6.31</v>
      </c>
    </row>
    <row r="28" spans="1:57">
      <c r="A28" t="s">
        <v>261</v>
      </c>
      <c r="G28" t="s">
        <v>70</v>
      </c>
      <c r="H28" s="115">
        <v>30.509999999999998</v>
      </c>
      <c r="I28" s="88">
        <v>0.37</v>
      </c>
      <c r="J28" s="88">
        <v>2.7600000000000002</v>
      </c>
      <c r="K28" s="88">
        <v>0</v>
      </c>
      <c r="L28" s="88">
        <v>0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0.43</v>
      </c>
      <c r="Y28">
        <v>0.39</v>
      </c>
      <c r="Z28">
        <v>0.6</v>
      </c>
      <c r="AA28">
        <v>0.24</v>
      </c>
      <c r="AB28">
        <v>0.35</v>
      </c>
      <c r="AC28">
        <v>222.02</v>
      </c>
      <c r="AD28">
        <v>51.25</v>
      </c>
      <c r="AE28">
        <v>50</v>
      </c>
      <c r="AF28">
        <v>2.37</v>
      </c>
      <c r="AG28">
        <v>0</v>
      </c>
      <c r="AH28">
        <v>0.63</v>
      </c>
      <c r="AI28">
        <v>0.27</v>
      </c>
      <c r="AJ28">
        <v>0.36</v>
      </c>
      <c r="AK28">
        <v>0.37</v>
      </c>
      <c r="AL28">
        <v>79.290000000000006</v>
      </c>
      <c r="AM28">
        <v>17.18</v>
      </c>
      <c r="AN28">
        <v>21.32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60</v>
      </c>
      <c r="AX28">
        <v>0</v>
      </c>
      <c r="AY28">
        <v>0</v>
      </c>
      <c r="AZ28">
        <v>40</v>
      </c>
      <c r="BA28">
        <v>20</v>
      </c>
      <c r="BB28">
        <v>0</v>
      </c>
      <c r="BC28">
        <v>0</v>
      </c>
      <c r="BD28">
        <v>10</v>
      </c>
      <c r="BE28">
        <v>6.31</v>
      </c>
    </row>
    <row r="29" spans="1:57">
      <c r="A29" t="s">
        <v>269</v>
      </c>
      <c r="G29" t="s">
        <v>71</v>
      </c>
      <c r="H29" s="115">
        <v>262.65000000000003</v>
      </c>
      <c r="I29" s="88">
        <v>0.37</v>
      </c>
      <c r="J29" s="88">
        <v>2.7600000000000002</v>
      </c>
      <c r="K29" s="88">
        <v>0</v>
      </c>
      <c r="L29" s="88">
        <v>0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0.43</v>
      </c>
      <c r="Y29">
        <v>0.39</v>
      </c>
      <c r="Z29">
        <v>0.6</v>
      </c>
      <c r="AA29">
        <v>0.24</v>
      </c>
      <c r="AB29">
        <v>0.35</v>
      </c>
      <c r="AC29">
        <v>222.02</v>
      </c>
      <c r="AD29">
        <v>51.25</v>
      </c>
      <c r="AE29">
        <v>50</v>
      </c>
      <c r="AF29">
        <v>2.37</v>
      </c>
      <c r="AG29">
        <v>17.690000000000001</v>
      </c>
      <c r="AH29">
        <v>0.63</v>
      </c>
      <c r="AI29">
        <v>0.27</v>
      </c>
      <c r="AJ29">
        <v>0.36</v>
      </c>
      <c r="AK29">
        <v>0.37</v>
      </c>
      <c r="AL29">
        <v>79.290000000000006</v>
      </c>
      <c r="AM29">
        <v>17.18</v>
      </c>
      <c r="AN29">
        <v>21.32</v>
      </c>
      <c r="AO29">
        <v>0</v>
      </c>
      <c r="AP29">
        <v>6.98</v>
      </c>
      <c r="AQ29">
        <v>0</v>
      </c>
      <c r="AR29">
        <v>15.3</v>
      </c>
      <c r="AS29">
        <v>0</v>
      </c>
      <c r="AT29">
        <v>0</v>
      </c>
      <c r="AU29">
        <v>0</v>
      </c>
      <c r="AV29">
        <v>47.8</v>
      </c>
      <c r="AW29">
        <v>60</v>
      </c>
      <c r="AX29">
        <v>144.37</v>
      </c>
      <c r="AY29">
        <v>0</v>
      </c>
      <c r="AZ29">
        <v>40</v>
      </c>
      <c r="BA29">
        <v>20</v>
      </c>
      <c r="BB29">
        <v>0</v>
      </c>
      <c r="BC29">
        <v>0</v>
      </c>
      <c r="BD29">
        <v>10</v>
      </c>
      <c r="BE29">
        <v>6.31</v>
      </c>
    </row>
    <row r="30" spans="1:57">
      <c r="A30" t="s">
        <v>270</v>
      </c>
      <c r="G30" t="s">
        <v>72</v>
      </c>
      <c r="H30" s="115">
        <v>262.65000000000003</v>
      </c>
      <c r="I30" s="88">
        <v>0.37</v>
      </c>
      <c r="J30" s="88">
        <v>2.7600000000000002</v>
      </c>
      <c r="K30" s="88">
        <v>0</v>
      </c>
      <c r="L30" s="88">
        <v>0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0.43</v>
      </c>
      <c r="Y30">
        <v>0.39</v>
      </c>
      <c r="Z30">
        <v>0.6</v>
      </c>
      <c r="AA30">
        <v>0.24</v>
      </c>
      <c r="AB30">
        <v>0.35</v>
      </c>
      <c r="AC30">
        <v>222.02</v>
      </c>
      <c r="AD30">
        <v>51.25</v>
      </c>
      <c r="AE30">
        <v>50</v>
      </c>
      <c r="AF30">
        <v>2.37</v>
      </c>
      <c r="AG30">
        <v>17.690000000000001</v>
      </c>
      <c r="AH30">
        <v>0.63</v>
      </c>
      <c r="AI30">
        <v>0.27</v>
      </c>
      <c r="AJ30">
        <v>0.36</v>
      </c>
      <c r="AK30">
        <v>0.37</v>
      </c>
      <c r="AL30">
        <v>79.290000000000006</v>
      </c>
      <c r="AM30">
        <v>17.18</v>
      </c>
      <c r="AN30">
        <v>21.32</v>
      </c>
      <c r="AO30">
        <v>0</v>
      </c>
      <c r="AP30">
        <v>6.98</v>
      </c>
      <c r="AQ30">
        <v>0</v>
      </c>
      <c r="AR30">
        <v>15.3</v>
      </c>
      <c r="AS30">
        <v>0</v>
      </c>
      <c r="AT30">
        <v>0</v>
      </c>
      <c r="AU30">
        <v>0</v>
      </c>
      <c r="AV30">
        <v>47.8</v>
      </c>
      <c r="AW30">
        <v>60</v>
      </c>
      <c r="AX30">
        <v>144.37</v>
      </c>
      <c r="AY30">
        <v>0</v>
      </c>
      <c r="AZ30">
        <v>40</v>
      </c>
      <c r="BA30">
        <v>20</v>
      </c>
      <c r="BB30">
        <v>0</v>
      </c>
      <c r="BC30">
        <v>0</v>
      </c>
      <c r="BD30">
        <v>10</v>
      </c>
      <c r="BE30">
        <v>6.31</v>
      </c>
    </row>
    <row r="31" spans="1:57">
      <c r="A31" t="s">
        <v>280</v>
      </c>
      <c r="G31" t="s">
        <v>73</v>
      </c>
      <c r="H31" s="115">
        <v>319.07</v>
      </c>
      <c r="I31" s="88">
        <v>0.37</v>
      </c>
      <c r="J31" s="88">
        <v>2.8600000000000003</v>
      </c>
      <c r="K31" s="88">
        <v>0</v>
      </c>
      <c r="L31" s="88">
        <v>0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0.43</v>
      </c>
      <c r="Y31">
        <v>0.39</v>
      </c>
      <c r="Z31">
        <v>0.6</v>
      </c>
      <c r="AA31">
        <v>0.24</v>
      </c>
      <c r="AB31">
        <v>0.35</v>
      </c>
      <c r="AC31">
        <v>222.02</v>
      </c>
      <c r="AD31">
        <v>51.25</v>
      </c>
      <c r="AE31">
        <v>50</v>
      </c>
      <c r="AF31">
        <v>2.4700000000000002</v>
      </c>
      <c r="AG31">
        <v>17.690000000000001</v>
      </c>
      <c r="AH31">
        <v>0.63</v>
      </c>
      <c r="AI31">
        <v>0.27</v>
      </c>
      <c r="AJ31">
        <v>0.36</v>
      </c>
      <c r="AK31">
        <v>0.37</v>
      </c>
      <c r="AL31">
        <v>79.290000000000006</v>
      </c>
      <c r="AM31">
        <v>17.18</v>
      </c>
      <c r="AN31">
        <v>21.32</v>
      </c>
      <c r="AO31">
        <v>0</v>
      </c>
      <c r="AP31">
        <v>6.98</v>
      </c>
      <c r="AQ31">
        <v>143.41999999999999</v>
      </c>
      <c r="AR31">
        <v>15.3</v>
      </c>
      <c r="AS31">
        <v>0</v>
      </c>
      <c r="AT31">
        <v>0</v>
      </c>
      <c r="AU31">
        <v>57.37</v>
      </c>
      <c r="AV31">
        <v>47.8</v>
      </c>
      <c r="AW31">
        <v>60</v>
      </c>
      <c r="AX31">
        <v>0</v>
      </c>
      <c r="AY31">
        <v>0</v>
      </c>
      <c r="AZ31">
        <v>40</v>
      </c>
      <c r="BA31">
        <v>20</v>
      </c>
      <c r="BB31">
        <v>0</v>
      </c>
      <c r="BC31">
        <v>0</v>
      </c>
      <c r="BD31">
        <v>10</v>
      </c>
      <c r="BE31">
        <v>6.31</v>
      </c>
    </row>
    <row r="32" spans="1:57">
      <c r="A32" t="s">
        <v>281</v>
      </c>
      <c r="G32" t="s">
        <v>74</v>
      </c>
      <c r="H32" s="115">
        <v>349.15</v>
      </c>
      <c r="I32" s="88">
        <v>0.97</v>
      </c>
      <c r="J32" s="88">
        <v>2.8600000000000003</v>
      </c>
      <c r="K32" s="88">
        <v>0</v>
      </c>
      <c r="L32" s="88">
        <v>0.19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11.47</v>
      </c>
      <c r="X32">
        <v>0.43</v>
      </c>
      <c r="Y32">
        <v>0.39</v>
      </c>
      <c r="Z32">
        <v>0.6</v>
      </c>
      <c r="AA32">
        <v>0.24</v>
      </c>
      <c r="AB32">
        <v>0.35</v>
      </c>
      <c r="AC32">
        <v>222.02</v>
      </c>
      <c r="AD32">
        <v>51.25</v>
      </c>
      <c r="AE32">
        <v>50</v>
      </c>
      <c r="AF32">
        <v>2.4700000000000002</v>
      </c>
      <c r="AG32">
        <v>17.690000000000001</v>
      </c>
      <c r="AH32">
        <v>0.63</v>
      </c>
      <c r="AI32">
        <v>0.27</v>
      </c>
      <c r="AJ32">
        <v>0.36</v>
      </c>
      <c r="AK32">
        <v>0.37</v>
      </c>
      <c r="AL32">
        <v>79.290000000000006</v>
      </c>
      <c r="AM32">
        <v>17.18</v>
      </c>
      <c r="AN32">
        <v>21.32</v>
      </c>
      <c r="AO32">
        <v>0</v>
      </c>
      <c r="AP32">
        <v>6.98</v>
      </c>
      <c r="AQ32">
        <v>143.41999999999999</v>
      </c>
      <c r="AR32">
        <v>15.3</v>
      </c>
      <c r="AS32">
        <v>0</v>
      </c>
      <c r="AT32">
        <v>0.6</v>
      </c>
      <c r="AU32">
        <v>74.58</v>
      </c>
      <c r="AV32">
        <v>47.8</v>
      </c>
      <c r="AW32">
        <v>60</v>
      </c>
      <c r="AX32">
        <v>0</v>
      </c>
      <c r="AY32">
        <v>0</v>
      </c>
      <c r="AZ32">
        <v>40</v>
      </c>
      <c r="BA32">
        <v>20</v>
      </c>
      <c r="BB32">
        <v>1.4</v>
      </c>
      <c r="BC32">
        <v>0.19</v>
      </c>
      <c r="BD32">
        <v>10</v>
      </c>
      <c r="BE32">
        <v>6.31</v>
      </c>
    </row>
    <row r="33" spans="1:57">
      <c r="A33" t="s">
        <v>282</v>
      </c>
      <c r="G33" t="s">
        <v>75</v>
      </c>
      <c r="H33" s="115">
        <v>413.65000000000003</v>
      </c>
      <c r="I33" s="88">
        <v>35.03</v>
      </c>
      <c r="J33" s="88">
        <v>2.8600000000000003</v>
      </c>
      <c r="K33" s="88">
        <v>0</v>
      </c>
      <c r="L33" s="88">
        <v>0.43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28.68</v>
      </c>
      <c r="X33">
        <v>0.43</v>
      </c>
      <c r="Y33">
        <v>0.39</v>
      </c>
      <c r="Z33">
        <v>0.6</v>
      </c>
      <c r="AA33">
        <v>0.24</v>
      </c>
      <c r="AB33">
        <v>0.35</v>
      </c>
      <c r="AC33">
        <v>222.02</v>
      </c>
      <c r="AD33">
        <v>51.25</v>
      </c>
      <c r="AE33">
        <v>50</v>
      </c>
      <c r="AF33">
        <v>2.4700000000000002</v>
      </c>
      <c r="AG33">
        <v>17.690000000000001</v>
      </c>
      <c r="AH33">
        <v>0.63</v>
      </c>
      <c r="AI33">
        <v>0.27</v>
      </c>
      <c r="AJ33">
        <v>0.36</v>
      </c>
      <c r="AK33">
        <v>0.37</v>
      </c>
      <c r="AL33">
        <v>79.290000000000006</v>
      </c>
      <c r="AM33">
        <v>17.18</v>
      </c>
      <c r="AN33">
        <v>21.32</v>
      </c>
      <c r="AO33">
        <v>33.46</v>
      </c>
      <c r="AP33">
        <v>6.98</v>
      </c>
      <c r="AQ33">
        <v>143.41999999999999</v>
      </c>
      <c r="AR33">
        <v>15.3</v>
      </c>
      <c r="AS33">
        <v>45.89</v>
      </c>
      <c r="AT33">
        <v>1.2</v>
      </c>
      <c r="AU33">
        <v>74.58</v>
      </c>
      <c r="AV33">
        <v>47.8</v>
      </c>
      <c r="AW33">
        <v>60</v>
      </c>
      <c r="AX33">
        <v>0</v>
      </c>
      <c r="AY33">
        <v>0</v>
      </c>
      <c r="AZ33">
        <v>40</v>
      </c>
      <c r="BA33">
        <v>20</v>
      </c>
      <c r="BB33">
        <v>2.8</v>
      </c>
      <c r="BC33">
        <v>0.43</v>
      </c>
      <c r="BD33">
        <v>10</v>
      </c>
      <c r="BE33">
        <v>6.31</v>
      </c>
    </row>
    <row r="34" spans="1:57">
      <c r="A34" t="s">
        <v>283</v>
      </c>
      <c r="G34" t="s">
        <v>76</v>
      </c>
      <c r="H34" s="115">
        <v>417.85</v>
      </c>
      <c r="I34" s="88">
        <v>79.86</v>
      </c>
      <c r="J34" s="88">
        <v>2.8600000000000003</v>
      </c>
      <c r="K34" s="88">
        <v>0</v>
      </c>
      <c r="L34" s="88">
        <v>0.79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28.68</v>
      </c>
      <c r="X34">
        <v>0.43</v>
      </c>
      <c r="Y34">
        <v>0.39</v>
      </c>
      <c r="Z34">
        <v>0.6</v>
      </c>
      <c r="AA34">
        <v>0.24</v>
      </c>
      <c r="AB34">
        <v>0.35</v>
      </c>
      <c r="AC34">
        <v>222.02</v>
      </c>
      <c r="AD34">
        <v>51.25</v>
      </c>
      <c r="AE34">
        <v>50</v>
      </c>
      <c r="AF34">
        <v>2.4700000000000002</v>
      </c>
      <c r="AG34">
        <v>17.690000000000001</v>
      </c>
      <c r="AH34">
        <v>0.63</v>
      </c>
      <c r="AI34">
        <v>0.27</v>
      </c>
      <c r="AJ34">
        <v>0.36</v>
      </c>
      <c r="AK34">
        <v>0.37</v>
      </c>
      <c r="AL34">
        <v>79.290000000000006</v>
      </c>
      <c r="AM34">
        <v>17.18</v>
      </c>
      <c r="AN34">
        <v>21.32</v>
      </c>
      <c r="AO34">
        <v>76.489999999999995</v>
      </c>
      <c r="AP34">
        <v>6.98</v>
      </c>
      <c r="AQ34">
        <v>143.41999999999999</v>
      </c>
      <c r="AR34">
        <v>15.3</v>
      </c>
      <c r="AS34">
        <v>45.89</v>
      </c>
      <c r="AT34">
        <v>3</v>
      </c>
      <c r="AU34">
        <v>74.58</v>
      </c>
      <c r="AV34">
        <v>47.8</v>
      </c>
      <c r="AW34">
        <v>60</v>
      </c>
      <c r="AX34">
        <v>0</v>
      </c>
      <c r="AY34">
        <v>0</v>
      </c>
      <c r="AZ34">
        <v>40</v>
      </c>
      <c r="BA34">
        <v>20</v>
      </c>
      <c r="BB34">
        <v>7</v>
      </c>
      <c r="BC34">
        <v>0.79</v>
      </c>
      <c r="BD34">
        <v>10</v>
      </c>
      <c r="BE34">
        <v>6.31</v>
      </c>
    </row>
    <row r="35" spans="1:57">
      <c r="A35" t="s">
        <v>298</v>
      </c>
      <c r="G35" t="s">
        <v>77</v>
      </c>
      <c r="H35" s="115">
        <v>532.15999999999985</v>
      </c>
      <c r="I35" s="88">
        <v>111.33</v>
      </c>
      <c r="J35" s="88">
        <v>2.71</v>
      </c>
      <c r="K35" s="88">
        <v>0</v>
      </c>
      <c r="L35" s="88">
        <v>1.24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28.68</v>
      </c>
      <c r="X35">
        <v>0.43</v>
      </c>
      <c r="Y35">
        <v>0.34</v>
      </c>
      <c r="Z35">
        <v>0.6</v>
      </c>
      <c r="AA35">
        <v>0.24</v>
      </c>
      <c r="AB35">
        <v>0.35</v>
      </c>
      <c r="AC35">
        <v>222.02</v>
      </c>
      <c r="AD35">
        <v>51.25</v>
      </c>
      <c r="AE35">
        <v>50</v>
      </c>
      <c r="AF35">
        <v>2.37</v>
      </c>
      <c r="AG35">
        <v>17.690000000000001</v>
      </c>
      <c r="AH35">
        <v>0.63</v>
      </c>
      <c r="AI35">
        <v>0.27</v>
      </c>
      <c r="AJ35">
        <v>0.33</v>
      </c>
      <c r="AK35">
        <v>0.46</v>
      </c>
      <c r="AL35">
        <v>79.290000000000006</v>
      </c>
      <c r="AM35">
        <v>17.18</v>
      </c>
      <c r="AN35">
        <v>21.32</v>
      </c>
      <c r="AO35">
        <v>105.17</v>
      </c>
      <c r="AP35">
        <v>6.98</v>
      </c>
      <c r="AQ35">
        <v>143.41999999999999</v>
      </c>
      <c r="AR35">
        <v>15.3</v>
      </c>
      <c r="AS35">
        <v>45.89</v>
      </c>
      <c r="AT35">
        <v>5.7</v>
      </c>
      <c r="AU35">
        <v>74.58</v>
      </c>
      <c r="AV35">
        <v>47.8</v>
      </c>
      <c r="AW35">
        <v>60</v>
      </c>
      <c r="AX35">
        <v>108.04</v>
      </c>
      <c r="AY35">
        <v>0</v>
      </c>
      <c r="AZ35">
        <v>40</v>
      </c>
      <c r="BA35">
        <v>20</v>
      </c>
      <c r="BB35">
        <v>13.3</v>
      </c>
      <c r="BC35">
        <v>1.24</v>
      </c>
      <c r="BD35">
        <v>10</v>
      </c>
      <c r="BE35">
        <v>6.31</v>
      </c>
    </row>
    <row r="36" spans="1:57">
      <c r="A36" t="s">
        <v>331</v>
      </c>
      <c r="G36" t="s">
        <v>78</v>
      </c>
      <c r="H36" s="115">
        <v>646.61999999999989</v>
      </c>
      <c r="I36" s="88">
        <v>120.91</v>
      </c>
      <c r="J36" s="88">
        <v>2.71</v>
      </c>
      <c r="K36" s="88">
        <v>0</v>
      </c>
      <c r="L36" s="88">
        <v>1.69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28.68</v>
      </c>
      <c r="X36">
        <v>0.43</v>
      </c>
      <c r="Y36">
        <v>0.34</v>
      </c>
      <c r="Z36">
        <v>0.6</v>
      </c>
      <c r="AA36">
        <v>0.24</v>
      </c>
      <c r="AB36">
        <v>0.35</v>
      </c>
      <c r="AC36">
        <v>222.02</v>
      </c>
      <c r="AD36">
        <v>51.25</v>
      </c>
      <c r="AE36">
        <v>50</v>
      </c>
      <c r="AF36">
        <v>2.37</v>
      </c>
      <c r="AG36">
        <v>17.690000000000001</v>
      </c>
      <c r="AH36">
        <v>0.63</v>
      </c>
      <c r="AI36">
        <v>0.27</v>
      </c>
      <c r="AJ36">
        <v>0.33</v>
      </c>
      <c r="AK36">
        <v>0.46</v>
      </c>
      <c r="AL36">
        <v>79.290000000000006</v>
      </c>
      <c r="AM36">
        <v>17.18</v>
      </c>
      <c r="AN36">
        <v>21.32</v>
      </c>
      <c r="AO36">
        <v>109.95</v>
      </c>
      <c r="AP36">
        <v>6.98</v>
      </c>
      <c r="AQ36">
        <v>143.41999999999999</v>
      </c>
      <c r="AR36">
        <v>15.3</v>
      </c>
      <c r="AS36">
        <v>45.89</v>
      </c>
      <c r="AT36">
        <v>10.5</v>
      </c>
      <c r="AU36">
        <v>74.58</v>
      </c>
      <c r="AV36">
        <v>47.8</v>
      </c>
      <c r="AW36">
        <v>60</v>
      </c>
      <c r="AX36">
        <v>211.3</v>
      </c>
      <c r="AY36">
        <v>0</v>
      </c>
      <c r="AZ36">
        <v>40</v>
      </c>
      <c r="BA36">
        <v>20</v>
      </c>
      <c r="BB36">
        <v>24.5</v>
      </c>
      <c r="BC36">
        <v>1.69</v>
      </c>
      <c r="BD36">
        <v>10</v>
      </c>
      <c r="BE36">
        <v>6.31</v>
      </c>
    </row>
    <row r="37" spans="1:57">
      <c r="A37" t="s">
        <v>332</v>
      </c>
      <c r="G37" t="s">
        <v>79</v>
      </c>
      <c r="H37" s="115">
        <v>737.1099999999999</v>
      </c>
      <c r="I37" s="88">
        <v>141.25</v>
      </c>
      <c r="J37" s="88">
        <v>2.71</v>
      </c>
      <c r="K37" s="88">
        <v>0</v>
      </c>
      <c r="L37" s="88">
        <v>2.16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28.68</v>
      </c>
      <c r="X37">
        <v>0.43</v>
      </c>
      <c r="Y37">
        <v>0.34</v>
      </c>
      <c r="Z37">
        <v>0.6</v>
      </c>
      <c r="AA37">
        <v>0.24</v>
      </c>
      <c r="AB37">
        <v>0.35</v>
      </c>
      <c r="AC37">
        <v>222.02</v>
      </c>
      <c r="AD37">
        <v>51.25</v>
      </c>
      <c r="AE37">
        <v>50</v>
      </c>
      <c r="AF37">
        <v>2.37</v>
      </c>
      <c r="AG37">
        <v>17.690000000000001</v>
      </c>
      <c r="AH37">
        <v>0.63</v>
      </c>
      <c r="AI37">
        <v>0.27</v>
      </c>
      <c r="AJ37">
        <v>0.33</v>
      </c>
      <c r="AK37">
        <v>0.46</v>
      </c>
      <c r="AL37">
        <v>79.290000000000006</v>
      </c>
      <c r="AM37">
        <v>17.18</v>
      </c>
      <c r="AN37">
        <v>21.32</v>
      </c>
      <c r="AO37">
        <v>124.29</v>
      </c>
      <c r="AP37">
        <v>6.98</v>
      </c>
      <c r="AQ37">
        <v>143.41999999999999</v>
      </c>
      <c r="AR37">
        <v>15.3</v>
      </c>
      <c r="AS37">
        <v>45.89</v>
      </c>
      <c r="AT37">
        <v>16.5</v>
      </c>
      <c r="AU37">
        <v>74.58</v>
      </c>
      <c r="AV37">
        <v>47.8</v>
      </c>
      <c r="AW37">
        <v>60</v>
      </c>
      <c r="AX37">
        <v>287.79000000000002</v>
      </c>
      <c r="AY37">
        <v>0</v>
      </c>
      <c r="AZ37">
        <v>40</v>
      </c>
      <c r="BA37">
        <v>20</v>
      </c>
      <c r="BB37">
        <v>38.5</v>
      </c>
      <c r="BC37">
        <v>2.16</v>
      </c>
      <c r="BD37">
        <v>10</v>
      </c>
      <c r="BE37">
        <v>6.31</v>
      </c>
    </row>
    <row r="38" spans="1:57">
      <c r="A38" t="s">
        <v>333</v>
      </c>
      <c r="G38" t="s">
        <v>80</v>
      </c>
      <c r="H38" s="115">
        <v>775.44999999999993</v>
      </c>
      <c r="I38" s="88">
        <v>147.85</v>
      </c>
      <c r="J38" s="88">
        <v>2.71</v>
      </c>
      <c r="K38" s="88">
        <v>0</v>
      </c>
      <c r="L38" s="88">
        <v>2.65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28.68</v>
      </c>
      <c r="X38">
        <v>0.43</v>
      </c>
      <c r="Y38">
        <v>0.34</v>
      </c>
      <c r="Z38">
        <v>0.6</v>
      </c>
      <c r="AA38">
        <v>0.24</v>
      </c>
      <c r="AB38">
        <v>0.35</v>
      </c>
      <c r="AC38">
        <v>222.02</v>
      </c>
      <c r="AD38">
        <v>51.25</v>
      </c>
      <c r="AE38">
        <v>50</v>
      </c>
      <c r="AF38">
        <v>2.37</v>
      </c>
      <c r="AG38">
        <v>17.690000000000001</v>
      </c>
      <c r="AH38">
        <v>0.63</v>
      </c>
      <c r="AI38">
        <v>0.27</v>
      </c>
      <c r="AJ38">
        <v>0.33</v>
      </c>
      <c r="AK38">
        <v>0.46</v>
      </c>
      <c r="AL38">
        <v>79.290000000000006</v>
      </c>
      <c r="AM38">
        <v>17.18</v>
      </c>
      <c r="AN38">
        <v>21.32</v>
      </c>
      <c r="AO38">
        <v>124.29</v>
      </c>
      <c r="AP38">
        <v>6.98</v>
      </c>
      <c r="AQ38">
        <v>143.41999999999999</v>
      </c>
      <c r="AR38">
        <v>15.3</v>
      </c>
      <c r="AS38">
        <v>45.89</v>
      </c>
      <c r="AT38">
        <v>23.1</v>
      </c>
      <c r="AU38">
        <v>74.58</v>
      </c>
      <c r="AV38">
        <v>47.8</v>
      </c>
      <c r="AW38">
        <v>60</v>
      </c>
      <c r="AX38">
        <v>310.73</v>
      </c>
      <c r="AY38">
        <v>0</v>
      </c>
      <c r="AZ38">
        <v>40</v>
      </c>
      <c r="BA38">
        <v>20</v>
      </c>
      <c r="BB38">
        <v>53.9</v>
      </c>
      <c r="BC38">
        <v>2.65</v>
      </c>
      <c r="BD38">
        <v>10</v>
      </c>
      <c r="BE38">
        <v>6.31</v>
      </c>
    </row>
    <row r="39" spans="1:57">
      <c r="A39" t="s">
        <v>334</v>
      </c>
      <c r="G39" t="s">
        <v>81</v>
      </c>
      <c r="H39" s="115">
        <v>851.40999999999985</v>
      </c>
      <c r="I39" s="88">
        <v>167.29</v>
      </c>
      <c r="J39" s="88">
        <v>2.71</v>
      </c>
      <c r="K39" s="88">
        <v>0</v>
      </c>
      <c r="L39" s="88">
        <v>3.12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28.68</v>
      </c>
      <c r="X39">
        <v>0.49</v>
      </c>
      <c r="Y39">
        <v>0.34</v>
      </c>
      <c r="Z39">
        <v>0.54</v>
      </c>
      <c r="AA39">
        <v>0.24</v>
      </c>
      <c r="AB39">
        <v>0.35</v>
      </c>
      <c r="AC39">
        <v>222.02</v>
      </c>
      <c r="AD39">
        <v>51.25</v>
      </c>
      <c r="AE39">
        <v>50</v>
      </c>
      <c r="AF39">
        <v>2.37</v>
      </c>
      <c r="AG39">
        <v>17.690000000000001</v>
      </c>
      <c r="AH39">
        <v>0.63</v>
      </c>
      <c r="AI39">
        <v>0.27</v>
      </c>
      <c r="AJ39">
        <v>0.33</v>
      </c>
      <c r="AK39">
        <v>0.46</v>
      </c>
      <c r="AL39">
        <v>79.290000000000006</v>
      </c>
      <c r="AM39">
        <v>17.18</v>
      </c>
      <c r="AN39">
        <v>21.32</v>
      </c>
      <c r="AO39">
        <v>138.63</v>
      </c>
      <c r="AP39">
        <v>6.98</v>
      </c>
      <c r="AQ39">
        <v>143.41999999999999</v>
      </c>
      <c r="AR39">
        <v>15.3</v>
      </c>
      <c r="AS39">
        <v>45.89</v>
      </c>
      <c r="AT39">
        <v>28.2</v>
      </c>
      <c r="AU39">
        <v>74.58</v>
      </c>
      <c r="AV39">
        <v>47.8</v>
      </c>
      <c r="AW39">
        <v>60</v>
      </c>
      <c r="AX39">
        <v>374.79</v>
      </c>
      <c r="AY39">
        <v>0</v>
      </c>
      <c r="AZ39">
        <v>40</v>
      </c>
      <c r="BA39">
        <v>20</v>
      </c>
      <c r="BB39">
        <v>65.8</v>
      </c>
      <c r="BC39">
        <v>3.12</v>
      </c>
      <c r="BD39">
        <v>10</v>
      </c>
      <c r="BE39">
        <v>6.31</v>
      </c>
    </row>
    <row r="40" spans="1:57">
      <c r="A40" t="s">
        <v>355</v>
      </c>
      <c r="G40" t="s">
        <v>82</v>
      </c>
      <c r="H40" s="115">
        <v>868.34999999999991</v>
      </c>
      <c r="I40" s="88">
        <v>181.66</v>
      </c>
      <c r="J40" s="88">
        <v>2.71</v>
      </c>
      <c r="K40" s="88">
        <v>0</v>
      </c>
      <c r="L40" s="88">
        <v>3.59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28.68</v>
      </c>
      <c r="X40">
        <v>0.49</v>
      </c>
      <c r="Y40">
        <v>0.34</v>
      </c>
      <c r="Z40">
        <v>0.54</v>
      </c>
      <c r="AA40">
        <v>0.24</v>
      </c>
      <c r="AB40">
        <v>0.35</v>
      </c>
      <c r="AC40">
        <v>222.02</v>
      </c>
      <c r="AD40">
        <v>51.25</v>
      </c>
      <c r="AE40">
        <v>50</v>
      </c>
      <c r="AF40">
        <v>2.37</v>
      </c>
      <c r="AG40">
        <v>17.690000000000001</v>
      </c>
      <c r="AH40">
        <v>0.63</v>
      </c>
      <c r="AI40">
        <v>0.27</v>
      </c>
      <c r="AJ40">
        <v>0.33</v>
      </c>
      <c r="AK40">
        <v>0.46</v>
      </c>
      <c r="AL40">
        <v>79.290000000000006</v>
      </c>
      <c r="AM40">
        <v>17.18</v>
      </c>
      <c r="AN40">
        <v>21.32</v>
      </c>
      <c r="AO40">
        <v>148.19999999999999</v>
      </c>
      <c r="AP40">
        <v>6.98</v>
      </c>
      <c r="AQ40">
        <v>143.41999999999999</v>
      </c>
      <c r="AR40">
        <v>15.3</v>
      </c>
      <c r="AS40">
        <v>45.89</v>
      </c>
      <c r="AT40">
        <v>33</v>
      </c>
      <c r="AU40">
        <v>74.58</v>
      </c>
      <c r="AV40">
        <v>47.8</v>
      </c>
      <c r="AW40">
        <v>60</v>
      </c>
      <c r="AX40">
        <v>380.53</v>
      </c>
      <c r="AY40">
        <v>0</v>
      </c>
      <c r="AZ40">
        <v>40</v>
      </c>
      <c r="BA40">
        <v>20</v>
      </c>
      <c r="BB40">
        <v>77</v>
      </c>
      <c r="BC40">
        <v>3.59</v>
      </c>
      <c r="BD40">
        <v>10</v>
      </c>
      <c r="BE40">
        <v>6.31</v>
      </c>
    </row>
    <row r="41" spans="1:57">
      <c r="A41" t="s">
        <v>356</v>
      </c>
      <c r="G41" t="s">
        <v>83</v>
      </c>
      <c r="H41" s="115">
        <v>876.93</v>
      </c>
      <c r="I41" s="88">
        <v>195.72</v>
      </c>
      <c r="J41" s="88">
        <v>2.71</v>
      </c>
      <c r="K41" s="88">
        <v>0</v>
      </c>
      <c r="L41" s="88">
        <v>4.0199999999999996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28.68</v>
      </c>
      <c r="X41">
        <v>0.49</v>
      </c>
      <c r="Y41">
        <v>0.34</v>
      </c>
      <c r="Z41">
        <v>0.54</v>
      </c>
      <c r="AA41">
        <v>0.24</v>
      </c>
      <c r="AB41">
        <v>0.35</v>
      </c>
      <c r="AC41">
        <v>222.02</v>
      </c>
      <c r="AD41">
        <v>51.25</v>
      </c>
      <c r="AE41">
        <v>50</v>
      </c>
      <c r="AF41">
        <v>2.37</v>
      </c>
      <c r="AG41">
        <v>17.690000000000001</v>
      </c>
      <c r="AH41">
        <v>0.63</v>
      </c>
      <c r="AI41">
        <v>0.27</v>
      </c>
      <c r="AJ41">
        <v>0.33</v>
      </c>
      <c r="AK41">
        <v>0.46</v>
      </c>
      <c r="AL41">
        <v>79.290000000000006</v>
      </c>
      <c r="AM41">
        <v>17.18</v>
      </c>
      <c r="AN41">
        <v>21.32</v>
      </c>
      <c r="AO41">
        <v>157.76</v>
      </c>
      <c r="AP41">
        <v>6.98</v>
      </c>
      <c r="AQ41">
        <v>143.41999999999999</v>
      </c>
      <c r="AR41">
        <v>15.3</v>
      </c>
      <c r="AS41">
        <v>0</v>
      </c>
      <c r="AT41">
        <v>37.5</v>
      </c>
      <c r="AU41">
        <v>0</v>
      </c>
      <c r="AV41">
        <v>47.8</v>
      </c>
      <c r="AW41">
        <v>60</v>
      </c>
      <c r="AX41">
        <v>499.08</v>
      </c>
      <c r="AY41">
        <v>0</v>
      </c>
      <c r="AZ41">
        <v>40</v>
      </c>
      <c r="BA41">
        <v>20</v>
      </c>
      <c r="BB41">
        <v>87.5</v>
      </c>
      <c r="BC41">
        <v>4.0199999999999996</v>
      </c>
      <c r="BD41">
        <v>10</v>
      </c>
      <c r="BE41">
        <v>6.31</v>
      </c>
    </row>
    <row r="42" spans="1:57">
      <c r="A42" t="s">
        <v>357</v>
      </c>
      <c r="G42" t="s">
        <v>84</v>
      </c>
      <c r="H42" s="115">
        <v>901.33</v>
      </c>
      <c r="I42" s="88">
        <v>209.18</v>
      </c>
      <c r="J42" s="88">
        <v>2.71</v>
      </c>
      <c r="K42" s="88">
        <v>0</v>
      </c>
      <c r="L42" s="88">
        <v>4.37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28.68</v>
      </c>
      <c r="X42">
        <v>0.49</v>
      </c>
      <c r="Y42">
        <v>0.34</v>
      </c>
      <c r="Z42">
        <v>0.54</v>
      </c>
      <c r="AA42">
        <v>0.24</v>
      </c>
      <c r="AB42">
        <v>0.35</v>
      </c>
      <c r="AC42">
        <v>222.02</v>
      </c>
      <c r="AD42">
        <v>51.25</v>
      </c>
      <c r="AE42">
        <v>50</v>
      </c>
      <c r="AF42">
        <v>2.37</v>
      </c>
      <c r="AG42">
        <v>17.690000000000001</v>
      </c>
      <c r="AH42">
        <v>0.63</v>
      </c>
      <c r="AI42">
        <v>0.27</v>
      </c>
      <c r="AJ42">
        <v>0.33</v>
      </c>
      <c r="AK42">
        <v>0.46</v>
      </c>
      <c r="AL42">
        <v>79.290000000000006</v>
      </c>
      <c r="AM42">
        <v>17.18</v>
      </c>
      <c r="AN42">
        <v>21.32</v>
      </c>
      <c r="AO42">
        <v>167.32</v>
      </c>
      <c r="AP42">
        <v>6.98</v>
      </c>
      <c r="AQ42">
        <v>143.41999999999999</v>
      </c>
      <c r="AR42">
        <v>15.3</v>
      </c>
      <c r="AS42">
        <v>0</v>
      </c>
      <c r="AT42">
        <v>41.4</v>
      </c>
      <c r="AU42">
        <v>0</v>
      </c>
      <c r="AV42">
        <v>47.8</v>
      </c>
      <c r="AW42">
        <v>60</v>
      </c>
      <c r="AX42">
        <v>514.38</v>
      </c>
      <c r="AY42">
        <v>0</v>
      </c>
      <c r="AZ42">
        <v>40</v>
      </c>
      <c r="BA42">
        <v>20</v>
      </c>
      <c r="BB42">
        <v>96.6</v>
      </c>
      <c r="BC42">
        <v>4.37</v>
      </c>
      <c r="BD42">
        <v>10</v>
      </c>
      <c r="BE42">
        <v>6.31</v>
      </c>
    </row>
    <row r="43" spans="1:57">
      <c r="A43" t="s">
        <v>363</v>
      </c>
      <c r="G43" t="s">
        <v>85</v>
      </c>
      <c r="H43" s="115">
        <v>838.04</v>
      </c>
      <c r="I43" s="88">
        <v>227.1</v>
      </c>
      <c r="J43" s="88">
        <v>2.71</v>
      </c>
      <c r="K43" s="88">
        <v>0</v>
      </c>
      <c r="L43" s="88">
        <v>4.7300000000000004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28.68</v>
      </c>
      <c r="X43">
        <v>0.49</v>
      </c>
      <c r="Y43">
        <v>0.34</v>
      </c>
      <c r="Z43">
        <v>0.54</v>
      </c>
      <c r="AA43">
        <v>0.22</v>
      </c>
      <c r="AB43">
        <v>0.39</v>
      </c>
      <c r="AC43">
        <v>222.02</v>
      </c>
      <c r="AD43">
        <v>51.25</v>
      </c>
      <c r="AE43">
        <v>50</v>
      </c>
      <c r="AF43">
        <v>2.37</v>
      </c>
      <c r="AG43">
        <v>17.690000000000001</v>
      </c>
      <c r="AH43">
        <v>0.56000000000000005</v>
      </c>
      <c r="AI43">
        <v>0.34</v>
      </c>
      <c r="AJ43">
        <v>0.33</v>
      </c>
      <c r="AK43">
        <v>0.44</v>
      </c>
      <c r="AL43">
        <v>79.290000000000006</v>
      </c>
      <c r="AM43">
        <v>17.18</v>
      </c>
      <c r="AN43">
        <v>21.32</v>
      </c>
      <c r="AO43">
        <v>181.66</v>
      </c>
      <c r="AP43">
        <v>6.98</v>
      </c>
      <c r="AQ43">
        <v>143.41999999999999</v>
      </c>
      <c r="AR43">
        <v>15.3</v>
      </c>
      <c r="AS43">
        <v>0</v>
      </c>
      <c r="AT43">
        <v>45</v>
      </c>
      <c r="AU43">
        <v>0</v>
      </c>
      <c r="AV43">
        <v>47.8</v>
      </c>
      <c r="AW43">
        <v>60</v>
      </c>
      <c r="AX43">
        <v>442.67</v>
      </c>
      <c r="AY43">
        <v>0</v>
      </c>
      <c r="AZ43">
        <v>40</v>
      </c>
      <c r="BA43">
        <v>20</v>
      </c>
      <c r="BB43">
        <v>105</v>
      </c>
      <c r="BC43">
        <v>4.7300000000000004</v>
      </c>
      <c r="BD43">
        <v>10</v>
      </c>
      <c r="BE43">
        <v>6.31</v>
      </c>
    </row>
    <row r="44" spans="1:57">
      <c r="A44" t="s">
        <v>367</v>
      </c>
      <c r="G44" t="s">
        <v>86</v>
      </c>
      <c r="H44" s="115">
        <v>690.59999999999991</v>
      </c>
      <c r="I44" s="88">
        <v>235.48</v>
      </c>
      <c r="J44" s="88">
        <v>2.71</v>
      </c>
      <c r="K44" s="88">
        <v>0</v>
      </c>
      <c r="L44" s="88">
        <v>5.12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28.68</v>
      </c>
      <c r="X44">
        <v>0.49</v>
      </c>
      <c r="Y44">
        <v>0.34</v>
      </c>
      <c r="Z44">
        <v>0.54</v>
      </c>
      <c r="AA44">
        <v>0.22</v>
      </c>
      <c r="AB44">
        <v>0.39</v>
      </c>
      <c r="AC44">
        <v>222.02</v>
      </c>
      <c r="AD44">
        <v>51.25</v>
      </c>
      <c r="AE44">
        <v>50</v>
      </c>
      <c r="AF44">
        <v>2.37</v>
      </c>
      <c r="AG44">
        <v>17.690000000000001</v>
      </c>
      <c r="AH44">
        <v>0.56000000000000005</v>
      </c>
      <c r="AI44">
        <v>0.34</v>
      </c>
      <c r="AJ44">
        <v>0.33</v>
      </c>
      <c r="AK44">
        <v>0.44</v>
      </c>
      <c r="AL44">
        <v>79.290000000000006</v>
      </c>
      <c r="AM44">
        <v>17.18</v>
      </c>
      <c r="AN44">
        <v>21.32</v>
      </c>
      <c r="AO44">
        <v>186.44</v>
      </c>
      <c r="AP44">
        <v>6.98</v>
      </c>
      <c r="AQ44">
        <v>143.41999999999999</v>
      </c>
      <c r="AR44">
        <v>15.3</v>
      </c>
      <c r="AS44">
        <v>0</v>
      </c>
      <c r="AT44">
        <v>48.6</v>
      </c>
      <c r="AU44">
        <v>0</v>
      </c>
      <c r="AV44">
        <v>47.8</v>
      </c>
      <c r="AW44">
        <v>60</v>
      </c>
      <c r="AX44">
        <v>286.83</v>
      </c>
      <c r="AY44">
        <v>0</v>
      </c>
      <c r="AZ44">
        <v>40</v>
      </c>
      <c r="BA44">
        <v>20</v>
      </c>
      <c r="BB44">
        <v>113.4</v>
      </c>
      <c r="BC44">
        <v>5.12</v>
      </c>
      <c r="BD44">
        <v>10</v>
      </c>
      <c r="BE44">
        <v>6.31</v>
      </c>
    </row>
    <row r="45" spans="1:57">
      <c r="A45" t="s">
        <v>390</v>
      </c>
      <c r="G45" t="s">
        <v>87</v>
      </c>
      <c r="H45" s="115">
        <v>574.70999999999992</v>
      </c>
      <c r="I45" s="88">
        <v>234.3</v>
      </c>
      <c r="J45" s="88">
        <v>2.71</v>
      </c>
      <c r="K45" s="88">
        <v>0</v>
      </c>
      <c r="L45" s="88">
        <v>5.47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0.49</v>
      </c>
      <c r="Y45">
        <v>0.34</v>
      </c>
      <c r="Z45">
        <v>0.54</v>
      </c>
      <c r="AA45">
        <v>0.22</v>
      </c>
      <c r="AB45">
        <v>0.39</v>
      </c>
      <c r="AC45">
        <v>222.02</v>
      </c>
      <c r="AD45">
        <v>51.25</v>
      </c>
      <c r="AE45">
        <v>50</v>
      </c>
      <c r="AF45">
        <v>2.37</v>
      </c>
      <c r="AG45">
        <v>17.690000000000001</v>
      </c>
      <c r="AH45">
        <v>0.56000000000000005</v>
      </c>
      <c r="AI45">
        <v>0.34</v>
      </c>
      <c r="AJ45">
        <v>0.33</v>
      </c>
      <c r="AK45">
        <v>0.44</v>
      </c>
      <c r="AL45">
        <v>79.290000000000006</v>
      </c>
      <c r="AM45">
        <v>17.18</v>
      </c>
      <c r="AN45">
        <v>21.32</v>
      </c>
      <c r="AO45">
        <v>181.66</v>
      </c>
      <c r="AP45">
        <v>6.98</v>
      </c>
      <c r="AQ45">
        <v>143.41999999999999</v>
      </c>
      <c r="AR45">
        <v>15.3</v>
      </c>
      <c r="AS45">
        <v>0</v>
      </c>
      <c r="AT45">
        <v>52.2</v>
      </c>
      <c r="AU45">
        <v>0</v>
      </c>
      <c r="AV45">
        <v>47.8</v>
      </c>
      <c r="AW45">
        <v>60</v>
      </c>
      <c r="AX45">
        <v>191.22</v>
      </c>
      <c r="AY45">
        <v>0</v>
      </c>
      <c r="AZ45">
        <v>40</v>
      </c>
      <c r="BA45">
        <v>20</v>
      </c>
      <c r="BB45">
        <v>121.8</v>
      </c>
      <c r="BC45">
        <v>5.47</v>
      </c>
      <c r="BD45">
        <v>10</v>
      </c>
      <c r="BE45">
        <v>6.31</v>
      </c>
    </row>
    <row r="46" spans="1:57">
      <c r="A46" t="s">
        <v>391</v>
      </c>
      <c r="G46" t="s">
        <v>88</v>
      </c>
      <c r="H46" s="115">
        <v>578.91</v>
      </c>
      <c r="I46" s="88">
        <v>226.54</v>
      </c>
      <c r="J46" s="88">
        <v>2.71</v>
      </c>
      <c r="K46" s="88">
        <v>0</v>
      </c>
      <c r="L46" s="88">
        <v>5.76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0.49</v>
      </c>
      <c r="Y46">
        <v>0.34</v>
      </c>
      <c r="Z46">
        <v>0.54</v>
      </c>
      <c r="AA46">
        <v>0.22</v>
      </c>
      <c r="AB46">
        <v>0.39</v>
      </c>
      <c r="AC46">
        <v>222.02</v>
      </c>
      <c r="AD46">
        <v>51.25</v>
      </c>
      <c r="AE46">
        <v>50</v>
      </c>
      <c r="AF46">
        <v>2.37</v>
      </c>
      <c r="AG46">
        <v>17.690000000000001</v>
      </c>
      <c r="AH46">
        <v>0.56000000000000005</v>
      </c>
      <c r="AI46">
        <v>0.34</v>
      </c>
      <c r="AJ46">
        <v>0.33</v>
      </c>
      <c r="AK46">
        <v>0.44</v>
      </c>
      <c r="AL46">
        <v>79.290000000000006</v>
      </c>
      <c r="AM46">
        <v>17.18</v>
      </c>
      <c r="AN46">
        <v>21.32</v>
      </c>
      <c r="AO46">
        <v>172.1</v>
      </c>
      <c r="AP46">
        <v>6.98</v>
      </c>
      <c r="AQ46">
        <v>143.41999999999999</v>
      </c>
      <c r="AR46">
        <v>15.3</v>
      </c>
      <c r="AS46">
        <v>0</v>
      </c>
      <c r="AT46">
        <v>54</v>
      </c>
      <c r="AU46">
        <v>0</v>
      </c>
      <c r="AV46">
        <v>47.8</v>
      </c>
      <c r="AW46">
        <v>60</v>
      </c>
      <c r="AX46">
        <v>191.22</v>
      </c>
      <c r="AY46">
        <v>0</v>
      </c>
      <c r="AZ46">
        <v>40</v>
      </c>
      <c r="BA46">
        <v>20</v>
      </c>
      <c r="BB46">
        <v>126</v>
      </c>
      <c r="BC46">
        <v>5.76</v>
      </c>
      <c r="BD46">
        <v>10</v>
      </c>
      <c r="BE46">
        <v>6.31</v>
      </c>
    </row>
    <row r="47" spans="1:57">
      <c r="A47" t="s">
        <v>395</v>
      </c>
      <c r="G47" t="s">
        <v>89</v>
      </c>
      <c r="H47" s="115">
        <v>583.80999999999995</v>
      </c>
      <c r="I47" s="88">
        <v>223.85999999999999</v>
      </c>
      <c r="J47" s="88">
        <v>2.71</v>
      </c>
      <c r="K47" s="88">
        <v>0</v>
      </c>
      <c r="L47" s="88">
        <v>5.99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0.49</v>
      </c>
      <c r="Y47">
        <v>0.34</v>
      </c>
      <c r="Z47">
        <v>0.54</v>
      </c>
      <c r="AA47">
        <v>0.22</v>
      </c>
      <c r="AB47">
        <v>0.39</v>
      </c>
      <c r="AC47">
        <v>222.02</v>
      </c>
      <c r="AD47">
        <v>51.25</v>
      </c>
      <c r="AE47">
        <v>50</v>
      </c>
      <c r="AF47">
        <v>2.37</v>
      </c>
      <c r="AG47">
        <v>17.690000000000001</v>
      </c>
      <c r="AH47">
        <v>0.56000000000000005</v>
      </c>
      <c r="AI47">
        <v>0.34</v>
      </c>
      <c r="AJ47">
        <v>0.33</v>
      </c>
      <c r="AK47">
        <v>0.44</v>
      </c>
      <c r="AL47">
        <v>79.290000000000006</v>
      </c>
      <c r="AM47">
        <v>17.18</v>
      </c>
      <c r="AN47">
        <v>21.32</v>
      </c>
      <c r="AO47">
        <v>167.32</v>
      </c>
      <c r="AP47">
        <v>6.98</v>
      </c>
      <c r="AQ47">
        <v>143.41999999999999</v>
      </c>
      <c r="AR47">
        <v>15.3</v>
      </c>
      <c r="AS47">
        <v>0</v>
      </c>
      <c r="AT47">
        <v>56.1</v>
      </c>
      <c r="AU47">
        <v>0</v>
      </c>
      <c r="AV47">
        <v>47.8</v>
      </c>
      <c r="AW47">
        <v>60</v>
      </c>
      <c r="AX47">
        <v>191.22</v>
      </c>
      <c r="AY47">
        <v>0</v>
      </c>
      <c r="AZ47">
        <v>40</v>
      </c>
      <c r="BA47">
        <v>20</v>
      </c>
      <c r="BB47">
        <v>130.9</v>
      </c>
      <c r="BC47">
        <v>5.99</v>
      </c>
      <c r="BD47">
        <v>10</v>
      </c>
      <c r="BE47">
        <v>6.31</v>
      </c>
    </row>
    <row r="48" spans="1:57">
      <c r="A48" t="s">
        <v>399</v>
      </c>
      <c r="G48" t="s">
        <v>90</v>
      </c>
      <c r="H48" s="115">
        <v>592.91</v>
      </c>
      <c r="I48" s="88">
        <v>213.42</v>
      </c>
      <c r="J48" s="88">
        <v>2.71</v>
      </c>
      <c r="K48" s="88">
        <v>0</v>
      </c>
      <c r="L48" s="88">
        <v>6.16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0.49</v>
      </c>
      <c r="Y48">
        <v>0.34</v>
      </c>
      <c r="Z48">
        <v>0.54</v>
      </c>
      <c r="AA48">
        <v>0.22</v>
      </c>
      <c r="AB48">
        <v>0.39</v>
      </c>
      <c r="AC48">
        <v>222.02</v>
      </c>
      <c r="AD48">
        <v>51.25</v>
      </c>
      <c r="AE48">
        <v>50</v>
      </c>
      <c r="AF48">
        <v>2.37</v>
      </c>
      <c r="AG48">
        <v>17.690000000000001</v>
      </c>
      <c r="AH48">
        <v>0.56000000000000005</v>
      </c>
      <c r="AI48">
        <v>0.34</v>
      </c>
      <c r="AJ48">
        <v>0.33</v>
      </c>
      <c r="AK48">
        <v>0.44</v>
      </c>
      <c r="AL48">
        <v>79.290000000000006</v>
      </c>
      <c r="AM48">
        <v>17.18</v>
      </c>
      <c r="AN48">
        <v>21.32</v>
      </c>
      <c r="AO48">
        <v>152.97999999999999</v>
      </c>
      <c r="AP48">
        <v>6.98</v>
      </c>
      <c r="AQ48">
        <v>143.41999999999999</v>
      </c>
      <c r="AR48">
        <v>15.3</v>
      </c>
      <c r="AS48">
        <v>0</v>
      </c>
      <c r="AT48">
        <v>60</v>
      </c>
      <c r="AU48">
        <v>0</v>
      </c>
      <c r="AV48">
        <v>47.8</v>
      </c>
      <c r="AW48">
        <v>60</v>
      </c>
      <c r="AX48">
        <v>191.22</v>
      </c>
      <c r="AY48">
        <v>0</v>
      </c>
      <c r="AZ48">
        <v>40</v>
      </c>
      <c r="BA48">
        <v>20</v>
      </c>
      <c r="BB48">
        <v>140</v>
      </c>
      <c r="BC48">
        <v>6.16</v>
      </c>
      <c r="BD48">
        <v>10</v>
      </c>
      <c r="BE48">
        <v>6.31</v>
      </c>
    </row>
    <row r="49" spans="1:57">
      <c r="A49" t="s">
        <v>400</v>
      </c>
      <c r="G49" t="s">
        <v>91</v>
      </c>
      <c r="H49" s="115">
        <v>595.71</v>
      </c>
      <c r="I49" s="88">
        <v>209.83999999999997</v>
      </c>
      <c r="J49" s="88">
        <v>2.71</v>
      </c>
      <c r="K49" s="88">
        <v>0</v>
      </c>
      <c r="L49" s="88">
        <v>6.3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0.49</v>
      </c>
      <c r="Y49">
        <v>0.34</v>
      </c>
      <c r="Z49">
        <v>0.54</v>
      </c>
      <c r="AA49">
        <v>0.22</v>
      </c>
      <c r="AB49">
        <v>0.39</v>
      </c>
      <c r="AC49">
        <v>222.02</v>
      </c>
      <c r="AD49">
        <v>51.25</v>
      </c>
      <c r="AE49">
        <v>50</v>
      </c>
      <c r="AF49">
        <v>2.37</v>
      </c>
      <c r="AG49">
        <v>17.690000000000001</v>
      </c>
      <c r="AH49">
        <v>0.56000000000000005</v>
      </c>
      <c r="AI49">
        <v>0.34</v>
      </c>
      <c r="AJ49">
        <v>0.33</v>
      </c>
      <c r="AK49">
        <v>0.44</v>
      </c>
      <c r="AL49">
        <v>79.290000000000006</v>
      </c>
      <c r="AM49">
        <v>17.18</v>
      </c>
      <c r="AN49">
        <v>21.32</v>
      </c>
      <c r="AO49">
        <v>148.19999999999999</v>
      </c>
      <c r="AP49">
        <v>6.98</v>
      </c>
      <c r="AQ49">
        <v>143.41999999999999</v>
      </c>
      <c r="AR49">
        <v>15.3</v>
      </c>
      <c r="AS49">
        <v>0</v>
      </c>
      <c r="AT49">
        <v>61.2</v>
      </c>
      <c r="AU49">
        <v>0</v>
      </c>
      <c r="AV49">
        <v>47.8</v>
      </c>
      <c r="AW49">
        <v>60</v>
      </c>
      <c r="AX49">
        <v>191.22</v>
      </c>
      <c r="AY49">
        <v>0</v>
      </c>
      <c r="AZ49">
        <v>40</v>
      </c>
      <c r="BA49">
        <v>20</v>
      </c>
      <c r="BB49">
        <v>142.80000000000001</v>
      </c>
      <c r="BC49">
        <v>6.3</v>
      </c>
      <c r="BD49">
        <v>10</v>
      </c>
      <c r="BE49">
        <v>6.31</v>
      </c>
    </row>
    <row r="50" spans="1:57">
      <c r="A50" t="s">
        <v>401</v>
      </c>
      <c r="G50" t="s">
        <v>92</v>
      </c>
      <c r="H50" s="115">
        <v>595.71</v>
      </c>
      <c r="I50" s="88">
        <v>61.64</v>
      </c>
      <c r="J50" s="88">
        <v>2.71</v>
      </c>
      <c r="K50" s="88">
        <v>0</v>
      </c>
      <c r="L50" s="88">
        <v>6.46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0.49</v>
      </c>
      <c r="Y50">
        <v>0.34</v>
      </c>
      <c r="Z50">
        <v>0.54</v>
      </c>
      <c r="AA50">
        <v>0.22</v>
      </c>
      <c r="AB50">
        <v>0.39</v>
      </c>
      <c r="AC50">
        <v>222.02</v>
      </c>
      <c r="AD50">
        <v>51.25</v>
      </c>
      <c r="AE50">
        <v>50</v>
      </c>
      <c r="AF50">
        <v>2.37</v>
      </c>
      <c r="AG50">
        <v>17.690000000000001</v>
      </c>
      <c r="AH50">
        <v>0.56000000000000005</v>
      </c>
      <c r="AI50">
        <v>0.34</v>
      </c>
      <c r="AJ50">
        <v>0.33</v>
      </c>
      <c r="AK50">
        <v>0.44</v>
      </c>
      <c r="AL50">
        <v>79.290000000000006</v>
      </c>
      <c r="AM50">
        <v>17.18</v>
      </c>
      <c r="AN50">
        <v>21.32</v>
      </c>
      <c r="AO50">
        <v>0</v>
      </c>
      <c r="AP50">
        <v>6.98</v>
      </c>
      <c r="AQ50">
        <v>143.41999999999999</v>
      </c>
      <c r="AR50">
        <v>15.3</v>
      </c>
      <c r="AS50">
        <v>0</v>
      </c>
      <c r="AT50">
        <v>61.2</v>
      </c>
      <c r="AU50">
        <v>0</v>
      </c>
      <c r="AV50">
        <v>47.8</v>
      </c>
      <c r="AW50">
        <v>60</v>
      </c>
      <c r="AX50">
        <v>191.22</v>
      </c>
      <c r="AY50">
        <v>0</v>
      </c>
      <c r="AZ50">
        <v>40</v>
      </c>
      <c r="BA50">
        <v>20</v>
      </c>
      <c r="BB50">
        <v>142.80000000000001</v>
      </c>
      <c r="BC50">
        <v>6.46</v>
      </c>
      <c r="BD50">
        <v>10</v>
      </c>
      <c r="BE50">
        <v>6.31</v>
      </c>
    </row>
    <row r="51" spans="1:57">
      <c r="A51" t="s">
        <v>403</v>
      </c>
      <c r="G51" t="s">
        <v>93</v>
      </c>
      <c r="H51" s="115">
        <v>404.49</v>
      </c>
      <c r="I51" s="88">
        <v>61.64</v>
      </c>
      <c r="J51" s="88">
        <v>2.71</v>
      </c>
      <c r="K51" s="88">
        <v>0</v>
      </c>
      <c r="L51" s="88">
        <v>6.47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0.49</v>
      </c>
      <c r="Y51">
        <v>0.34</v>
      </c>
      <c r="Z51">
        <v>0.54</v>
      </c>
      <c r="AA51">
        <v>0.22</v>
      </c>
      <c r="AB51">
        <v>0.39</v>
      </c>
      <c r="AC51">
        <v>222.02</v>
      </c>
      <c r="AD51">
        <v>51.25</v>
      </c>
      <c r="AE51">
        <v>50</v>
      </c>
      <c r="AF51">
        <v>2.37</v>
      </c>
      <c r="AG51">
        <v>17.690000000000001</v>
      </c>
      <c r="AH51">
        <v>0.56000000000000005</v>
      </c>
      <c r="AI51">
        <v>0.34</v>
      </c>
      <c r="AJ51">
        <v>0.33</v>
      </c>
      <c r="AK51">
        <v>0.44</v>
      </c>
      <c r="AL51">
        <v>79.290000000000006</v>
      </c>
      <c r="AM51">
        <v>17.18</v>
      </c>
      <c r="AN51">
        <v>21.32</v>
      </c>
      <c r="AO51">
        <v>0</v>
      </c>
      <c r="AP51">
        <v>6.98</v>
      </c>
      <c r="AQ51">
        <v>0</v>
      </c>
      <c r="AR51">
        <v>15.3</v>
      </c>
      <c r="AS51">
        <v>0</v>
      </c>
      <c r="AT51">
        <v>61.2</v>
      </c>
      <c r="AU51">
        <v>0</v>
      </c>
      <c r="AV51">
        <v>0</v>
      </c>
      <c r="AW51">
        <v>60</v>
      </c>
      <c r="AX51">
        <v>191.22</v>
      </c>
      <c r="AY51">
        <v>0</v>
      </c>
      <c r="AZ51">
        <v>40</v>
      </c>
      <c r="BA51">
        <v>20</v>
      </c>
      <c r="BB51">
        <v>142.80000000000001</v>
      </c>
      <c r="BC51">
        <v>6.47</v>
      </c>
      <c r="BD51">
        <v>10</v>
      </c>
      <c r="BE51">
        <v>6.31</v>
      </c>
    </row>
    <row r="52" spans="1:57">
      <c r="A52" t="s">
        <v>404</v>
      </c>
      <c r="G52" t="s">
        <v>94</v>
      </c>
      <c r="H52" s="115">
        <v>213.27</v>
      </c>
      <c r="I52" s="88">
        <v>61.64</v>
      </c>
      <c r="J52" s="88">
        <v>2.71</v>
      </c>
      <c r="K52" s="88">
        <v>0</v>
      </c>
      <c r="L52" s="88">
        <v>6.6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0.49</v>
      </c>
      <c r="Y52">
        <v>0.34</v>
      </c>
      <c r="Z52">
        <v>0.54</v>
      </c>
      <c r="AA52">
        <v>0.22</v>
      </c>
      <c r="AB52">
        <v>0.39</v>
      </c>
      <c r="AC52">
        <v>222.02</v>
      </c>
      <c r="AD52">
        <v>51.25</v>
      </c>
      <c r="AE52">
        <v>50</v>
      </c>
      <c r="AF52">
        <v>2.37</v>
      </c>
      <c r="AG52">
        <v>17.690000000000001</v>
      </c>
      <c r="AH52">
        <v>0.56000000000000005</v>
      </c>
      <c r="AI52">
        <v>0.34</v>
      </c>
      <c r="AJ52">
        <v>0.33</v>
      </c>
      <c r="AK52">
        <v>0.44</v>
      </c>
      <c r="AL52">
        <v>79.290000000000006</v>
      </c>
      <c r="AM52">
        <v>17.18</v>
      </c>
      <c r="AN52">
        <v>21.32</v>
      </c>
      <c r="AO52">
        <v>0</v>
      </c>
      <c r="AP52">
        <v>6.98</v>
      </c>
      <c r="AQ52">
        <v>0</v>
      </c>
      <c r="AR52">
        <v>15.3</v>
      </c>
      <c r="AS52">
        <v>0</v>
      </c>
      <c r="AT52">
        <v>61.2</v>
      </c>
      <c r="AU52">
        <v>0</v>
      </c>
      <c r="AV52">
        <v>0</v>
      </c>
      <c r="AW52">
        <v>60</v>
      </c>
      <c r="AX52">
        <v>0</v>
      </c>
      <c r="AY52">
        <v>0</v>
      </c>
      <c r="AZ52">
        <v>40</v>
      </c>
      <c r="BA52">
        <v>20</v>
      </c>
      <c r="BB52">
        <v>142.80000000000001</v>
      </c>
      <c r="BC52">
        <v>6.6</v>
      </c>
      <c r="BD52">
        <v>10</v>
      </c>
      <c r="BE52">
        <v>6.31</v>
      </c>
    </row>
    <row r="53" spans="1:57">
      <c r="A53" t="s">
        <v>445</v>
      </c>
      <c r="G53" t="s">
        <v>95</v>
      </c>
      <c r="H53" s="115">
        <v>214.67</v>
      </c>
      <c r="I53" s="88">
        <v>62.239999999999995</v>
      </c>
      <c r="J53" s="88">
        <v>2.71</v>
      </c>
      <c r="K53" s="88">
        <v>0</v>
      </c>
      <c r="L53" s="88">
        <v>6.59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0.49</v>
      </c>
      <c r="Y53">
        <v>0.34</v>
      </c>
      <c r="Z53">
        <v>0.54</v>
      </c>
      <c r="AA53">
        <v>0.22</v>
      </c>
      <c r="AB53">
        <v>0.39</v>
      </c>
      <c r="AC53">
        <v>222.02</v>
      </c>
      <c r="AD53">
        <v>51.25</v>
      </c>
      <c r="AE53">
        <v>50</v>
      </c>
      <c r="AF53">
        <v>2.37</v>
      </c>
      <c r="AG53">
        <v>17.690000000000001</v>
      </c>
      <c r="AH53">
        <v>0.56000000000000005</v>
      </c>
      <c r="AI53">
        <v>0.34</v>
      </c>
      <c r="AJ53">
        <v>0.33</v>
      </c>
      <c r="AK53">
        <v>0.44</v>
      </c>
      <c r="AL53">
        <v>79.290000000000006</v>
      </c>
      <c r="AM53">
        <v>17.18</v>
      </c>
      <c r="AN53">
        <v>21.32</v>
      </c>
      <c r="AO53">
        <v>0</v>
      </c>
      <c r="AP53">
        <v>6.98</v>
      </c>
      <c r="AQ53">
        <v>0</v>
      </c>
      <c r="AR53">
        <v>15.3</v>
      </c>
      <c r="AS53">
        <v>0</v>
      </c>
      <c r="AT53">
        <v>61.8</v>
      </c>
      <c r="AU53">
        <v>0</v>
      </c>
      <c r="AV53">
        <v>0</v>
      </c>
      <c r="AW53">
        <v>60</v>
      </c>
      <c r="AX53">
        <v>0</v>
      </c>
      <c r="AY53">
        <v>0</v>
      </c>
      <c r="AZ53">
        <v>40</v>
      </c>
      <c r="BA53">
        <v>20</v>
      </c>
      <c r="BB53">
        <v>144.19999999999999</v>
      </c>
      <c r="BC53">
        <v>6.59</v>
      </c>
      <c r="BD53">
        <v>10</v>
      </c>
      <c r="BE53">
        <v>6.31</v>
      </c>
    </row>
    <row r="54" spans="1:57">
      <c r="A54" t="s">
        <v>444</v>
      </c>
      <c r="G54" t="s">
        <v>96</v>
      </c>
      <c r="H54" s="115">
        <v>214.67</v>
      </c>
      <c r="I54" s="88">
        <v>62.239999999999995</v>
      </c>
      <c r="J54" s="88">
        <v>2.71</v>
      </c>
      <c r="K54" s="88">
        <v>0</v>
      </c>
      <c r="L54" s="88">
        <v>6.56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0.49</v>
      </c>
      <c r="Y54">
        <v>0.34</v>
      </c>
      <c r="Z54">
        <v>0.54</v>
      </c>
      <c r="AA54">
        <v>0.22</v>
      </c>
      <c r="AB54">
        <v>0.39</v>
      </c>
      <c r="AC54">
        <v>222.02</v>
      </c>
      <c r="AD54">
        <v>51.25</v>
      </c>
      <c r="AE54">
        <v>50</v>
      </c>
      <c r="AF54">
        <v>2.37</v>
      </c>
      <c r="AG54">
        <v>17.690000000000001</v>
      </c>
      <c r="AH54">
        <v>0.56000000000000005</v>
      </c>
      <c r="AI54">
        <v>0.34</v>
      </c>
      <c r="AJ54">
        <v>0.33</v>
      </c>
      <c r="AK54">
        <v>0.44</v>
      </c>
      <c r="AL54">
        <v>79.290000000000006</v>
      </c>
      <c r="AM54">
        <v>17.18</v>
      </c>
      <c r="AN54">
        <v>21.32</v>
      </c>
      <c r="AO54">
        <v>0</v>
      </c>
      <c r="AP54">
        <v>6.98</v>
      </c>
      <c r="AQ54">
        <v>0</v>
      </c>
      <c r="AR54">
        <v>15.3</v>
      </c>
      <c r="AS54">
        <v>0</v>
      </c>
      <c r="AT54">
        <v>61.8</v>
      </c>
      <c r="AU54">
        <v>0</v>
      </c>
      <c r="AV54">
        <v>0</v>
      </c>
      <c r="AW54">
        <v>60</v>
      </c>
      <c r="AX54">
        <v>0</v>
      </c>
      <c r="AY54">
        <v>0</v>
      </c>
      <c r="AZ54">
        <v>40</v>
      </c>
      <c r="BA54">
        <v>20</v>
      </c>
      <c r="BB54">
        <v>144.19999999999999</v>
      </c>
      <c r="BC54">
        <v>6.56</v>
      </c>
      <c r="BD54">
        <v>10</v>
      </c>
      <c r="BE54">
        <v>6.31</v>
      </c>
    </row>
    <row r="55" spans="1:57">
      <c r="A55" t="s">
        <v>446</v>
      </c>
      <c r="G55" t="s">
        <v>97</v>
      </c>
      <c r="H55" s="115">
        <v>214.67</v>
      </c>
      <c r="I55" s="88">
        <v>62.239999999999995</v>
      </c>
      <c r="J55" s="88">
        <v>2.63</v>
      </c>
      <c r="K55" s="88">
        <v>0</v>
      </c>
      <c r="L55" s="88">
        <v>6.44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0.49</v>
      </c>
      <c r="Y55">
        <v>0.34</v>
      </c>
      <c r="Z55">
        <v>0.54</v>
      </c>
      <c r="AA55">
        <v>0.22</v>
      </c>
      <c r="AB55">
        <v>0.39</v>
      </c>
      <c r="AC55">
        <v>222.02</v>
      </c>
      <c r="AD55">
        <v>51.25</v>
      </c>
      <c r="AE55">
        <v>50</v>
      </c>
      <c r="AF55">
        <v>2.29</v>
      </c>
      <c r="AG55">
        <v>17.690000000000001</v>
      </c>
      <c r="AH55">
        <v>0.56000000000000005</v>
      </c>
      <c r="AI55">
        <v>0.34</v>
      </c>
      <c r="AJ55">
        <v>0.33</v>
      </c>
      <c r="AK55">
        <v>0.44</v>
      </c>
      <c r="AL55">
        <v>79.290000000000006</v>
      </c>
      <c r="AM55">
        <v>17.18</v>
      </c>
      <c r="AN55">
        <v>21.32</v>
      </c>
      <c r="AO55">
        <v>0</v>
      </c>
      <c r="AP55">
        <v>6.98</v>
      </c>
      <c r="AQ55">
        <v>0</v>
      </c>
      <c r="AR55">
        <v>15.3</v>
      </c>
      <c r="AS55">
        <v>0</v>
      </c>
      <c r="AT55">
        <v>61.8</v>
      </c>
      <c r="AU55">
        <v>0</v>
      </c>
      <c r="AV55">
        <v>0</v>
      </c>
      <c r="AW55">
        <v>60</v>
      </c>
      <c r="AX55">
        <v>0</v>
      </c>
      <c r="AY55">
        <v>0</v>
      </c>
      <c r="AZ55">
        <v>40</v>
      </c>
      <c r="BA55">
        <v>20</v>
      </c>
      <c r="BB55">
        <v>144.19999999999999</v>
      </c>
      <c r="BC55">
        <v>6.44</v>
      </c>
      <c r="BD55">
        <v>10</v>
      </c>
      <c r="BE55">
        <v>6.31</v>
      </c>
    </row>
    <row r="56" spans="1:57">
      <c r="A56" t="s">
        <v>446</v>
      </c>
      <c r="G56" t="s">
        <v>98</v>
      </c>
      <c r="H56" s="115">
        <v>213.27</v>
      </c>
      <c r="I56" s="88">
        <v>61.64</v>
      </c>
      <c r="J56" s="88">
        <v>2.63</v>
      </c>
      <c r="K56" s="88">
        <v>0</v>
      </c>
      <c r="L56" s="88">
        <v>6.28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0.49</v>
      </c>
      <c r="Y56">
        <v>0.34</v>
      </c>
      <c r="Z56">
        <v>0.54</v>
      </c>
      <c r="AA56">
        <v>0.22</v>
      </c>
      <c r="AB56">
        <v>0.39</v>
      </c>
      <c r="AC56">
        <v>222.02</v>
      </c>
      <c r="AD56">
        <v>51.25</v>
      </c>
      <c r="AE56">
        <v>50</v>
      </c>
      <c r="AF56">
        <v>2.29</v>
      </c>
      <c r="AG56">
        <v>17.690000000000001</v>
      </c>
      <c r="AH56">
        <v>0.56000000000000005</v>
      </c>
      <c r="AI56">
        <v>0.34</v>
      </c>
      <c r="AJ56">
        <v>0.33</v>
      </c>
      <c r="AK56">
        <v>0.44</v>
      </c>
      <c r="AL56">
        <v>79.290000000000006</v>
      </c>
      <c r="AM56">
        <v>17.18</v>
      </c>
      <c r="AN56">
        <v>21.32</v>
      </c>
      <c r="AO56">
        <v>0</v>
      </c>
      <c r="AP56">
        <v>6.98</v>
      </c>
      <c r="AQ56">
        <v>0</v>
      </c>
      <c r="AR56">
        <v>15.3</v>
      </c>
      <c r="AS56">
        <v>0</v>
      </c>
      <c r="AT56">
        <v>61.2</v>
      </c>
      <c r="AU56">
        <v>0</v>
      </c>
      <c r="AV56">
        <v>0</v>
      </c>
      <c r="AW56">
        <v>60</v>
      </c>
      <c r="AX56">
        <v>0</v>
      </c>
      <c r="AY56">
        <v>0</v>
      </c>
      <c r="AZ56">
        <v>40</v>
      </c>
      <c r="BA56">
        <v>20</v>
      </c>
      <c r="BB56">
        <v>142.80000000000001</v>
      </c>
      <c r="BC56">
        <v>6.28</v>
      </c>
      <c r="BD56">
        <v>10</v>
      </c>
      <c r="BE56">
        <v>6.31</v>
      </c>
    </row>
    <row r="57" spans="1:57">
      <c r="G57" t="s">
        <v>99</v>
      </c>
      <c r="H57" s="115">
        <v>213.27</v>
      </c>
      <c r="I57" s="88">
        <v>61.64</v>
      </c>
      <c r="J57" s="88">
        <v>2.63</v>
      </c>
      <c r="K57" s="88">
        <v>0</v>
      </c>
      <c r="L57" s="88">
        <v>6.12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0.49</v>
      </c>
      <c r="Y57">
        <v>0.34</v>
      </c>
      <c r="Z57">
        <v>0.54</v>
      </c>
      <c r="AA57">
        <v>0.22</v>
      </c>
      <c r="AB57">
        <v>0.39</v>
      </c>
      <c r="AC57">
        <v>222.02</v>
      </c>
      <c r="AD57">
        <v>51.25</v>
      </c>
      <c r="AE57">
        <v>50</v>
      </c>
      <c r="AF57">
        <v>2.29</v>
      </c>
      <c r="AG57">
        <v>17.690000000000001</v>
      </c>
      <c r="AH57">
        <v>0.56000000000000005</v>
      </c>
      <c r="AI57">
        <v>0.34</v>
      </c>
      <c r="AJ57">
        <v>0.33</v>
      </c>
      <c r="AK57">
        <v>0.44</v>
      </c>
      <c r="AL57">
        <v>79.290000000000006</v>
      </c>
      <c r="AM57">
        <v>17.18</v>
      </c>
      <c r="AN57">
        <v>21.32</v>
      </c>
      <c r="AO57">
        <v>0</v>
      </c>
      <c r="AP57">
        <v>6.98</v>
      </c>
      <c r="AQ57">
        <v>0</v>
      </c>
      <c r="AR57">
        <v>15.3</v>
      </c>
      <c r="AS57">
        <v>0</v>
      </c>
      <c r="AT57">
        <v>61.2</v>
      </c>
      <c r="AU57">
        <v>0</v>
      </c>
      <c r="AV57">
        <v>0</v>
      </c>
      <c r="AW57">
        <v>60</v>
      </c>
      <c r="AX57">
        <v>0</v>
      </c>
      <c r="AY57">
        <v>0</v>
      </c>
      <c r="AZ57">
        <v>40</v>
      </c>
      <c r="BA57">
        <v>20</v>
      </c>
      <c r="BB57">
        <v>142.80000000000001</v>
      </c>
      <c r="BC57">
        <v>6.12</v>
      </c>
      <c r="BD57">
        <v>10</v>
      </c>
      <c r="BE57">
        <v>6.31</v>
      </c>
    </row>
    <row r="58" spans="1:57">
      <c r="G58" t="s">
        <v>100</v>
      </c>
      <c r="H58" s="115">
        <v>209.07</v>
      </c>
      <c r="I58" s="88">
        <v>59.839999999999996</v>
      </c>
      <c r="J58" s="88">
        <v>2.63</v>
      </c>
      <c r="K58" s="88">
        <v>0</v>
      </c>
      <c r="L58" s="88">
        <v>5.9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0.49</v>
      </c>
      <c r="Y58">
        <v>0.34</v>
      </c>
      <c r="Z58">
        <v>0.54</v>
      </c>
      <c r="AA58">
        <v>0.22</v>
      </c>
      <c r="AB58">
        <v>0.39</v>
      </c>
      <c r="AC58">
        <v>222.02</v>
      </c>
      <c r="AD58">
        <v>51.25</v>
      </c>
      <c r="AE58">
        <v>50</v>
      </c>
      <c r="AF58">
        <v>2.29</v>
      </c>
      <c r="AG58">
        <v>17.690000000000001</v>
      </c>
      <c r="AH58">
        <v>0.56000000000000005</v>
      </c>
      <c r="AI58">
        <v>0.34</v>
      </c>
      <c r="AJ58">
        <v>0.33</v>
      </c>
      <c r="AK58">
        <v>0.44</v>
      </c>
      <c r="AL58">
        <v>79.290000000000006</v>
      </c>
      <c r="AM58">
        <v>17.18</v>
      </c>
      <c r="AN58">
        <v>21.32</v>
      </c>
      <c r="AO58">
        <v>0</v>
      </c>
      <c r="AP58">
        <v>6.98</v>
      </c>
      <c r="AQ58">
        <v>0</v>
      </c>
      <c r="AR58">
        <v>15.3</v>
      </c>
      <c r="AS58">
        <v>0</v>
      </c>
      <c r="AT58">
        <v>59.4</v>
      </c>
      <c r="AU58">
        <v>0</v>
      </c>
      <c r="AV58">
        <v>0</v>
      </c>
      <c r="AW58">
        <v>60</v>
      </c>
      <c r="AX58">
        <v>0</v>
      </c>
      <c r="AY58">
        <v>0</v>
      </c>
      <c r="AZ58">
        <v>40</v>
      </c>
      <c r="BA58">
        <v>20</v>
      </c>
      <c r="BB58">
        <v>138.6</v>
      </c>
      <c r="BC58">
        <v>5.9</v>
      </c>
      <c r="BD58">
        <v>10</v>
      </c>
      <c r="BE58">
        <v>6.31</v>
      </c>
    </row>
    <row r="59" spans="1:57">
      <c r="G59" t="s">
        <v>101</v>
      </c>
      <c r="H59" s="115">
        <v>206.27</v>
      </c>
      <c r="I59" s="88">
        <v>58.64</v>
      </c>
      <c r="J59" s="88">
        <v>2.63</v>
      </c>
      <c r="K59" s="88">
        <v>0</v>
      </c>
      <c r="L59" s="88">
        <v>5.69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0.49</v>
      </c>
      <c r="Y59">
        <v>0.34</v>
      </c>
      <c r="Z59">
        <v>0.54</v>
      </c>
      <c r="AA59">
        <v>0.22</v>
      </c>
      <c r="AB59">
        <v>0.39</v>
      </c>
      <c r="AC59">
        <v>222.02</v>
      </c>
      <c r="AD59">
        <v>51.25</v>
      </c>
      <c r="AE59">
        <v>50</v>
      </c>
      <c r="AF59">
        <v>2.29</v>
      </c>
      <c r="AG59">
        <v>17.690000000000001</v>
      </c>
      <c r="AH59">
        <v>0.56000000000000005</v>
      </c>
      <c r="AI59">
        <v>0.34</v>
      </c>
      <c r="AJ59">
        <v>0.33</v>
      </c>
      <c r="AK59">
        <v>0.44</v>
      </c>
      <c r="AL59">
        <v>79.290000000000006</v>
      </c>
      <c r="AM59">
        <v>17.18</v>
      </c>
      <c r="AN59">
        <v>21.32</v>
      </c>
      <c r="AO59">
        <v>0</v>
      </c>
      <c r="AP59">
        <v>6.98</v>
      </c>
      <c r="AQ59">
        <v>0</v>
      </c>
      <c r="AR59">
        <v>15.3</v>
      </c>
      <c r="AS59">
        <v>0</v>
      </c>
      <c r="AT59">
        <v>58.2</v>
      </c>
      <c r="AU59">
        <v>0</v>
      </c>
      <c r="AV59">
        <v>0</v>
      </c>
      <c r="AW59">
        <v>60</v>
      </c>
      <c r="AX59">
        <v>0</v>
      </c>
      <c r="AY59">
        <v>0</v>
      </c>
      <c r="AZ59">
        <v>40</v>
      </c>
      <c r="BA59">
        <v>20</v>
      </c>
      <c r="BB59">
        <v>135.80000000000001</v>
      </c>
      <c r="BC59">
        <v>5.69</v>
      </c>
      <c r="BD59">
        <v>10</v>
      </c>
      <c r="BE59">
        <v>6.31</v>
      </c>
    </row>
    <row r="60" spans="1:57">
      <c r="G60" t="s">
        <v>102</v>
      </c>
      <c r="H60" s="115">
        <v>199.27</v>
      </c>
      <c r="I60" s="88">
        <v>55.64</v>
      </c>
      <c r="J60" s="88">
        <v>2.63</v>
      </c>
      <c r="K60" s="88">
        <v>0</v>
      </c>
      <c r="L60" s="88">
        <v>5.41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0.49</v>
      </c>
      <c r="Y60">
        <v>0.34</v>
      </c>
      <c r="Z60">
        <v>0.54</v>
      </c>
      <c r="AA60">
        <v>0.22</v>
      </c>
      <c r="AB60">
        <v>0.39</v>
      </c>
      <c r="AC60">
        <v>222.02</v>
      </c>
      <c r="AD60">
        <v>51.25</v>
      </c>
      <c r="AE60">
        <v>50</v>
      </c>
      <c r="AF60">
        <v>2.29</v>
      </c>
      <c r="AG60">
        <v>17.690000000000001</v>
      </c>
      <c r="AH60">
        <v>0.56000000000000005</v>
      </c>
      <c r="AI60">
        <v>0.34</v>
      </c>
      <c r="AJ60">
        <v>0.33</v>
      </c>
      <c r="AK60">
        <v>0.44</v>
      </c>
      <c r="AL60">
        <v>79.290000000000006</v>
      </c>
      <c r="AM60">
        <v>17.18</v>
      </c>
      <c r="AN60">
        <v>21.32</v>
      </c>
      <c r="AO60">
        <v>0</v>
      </c>
      <c r="AP60">
        <v>6.98</v>
      </c>
      <c r="AQ60">
        <v>0</v>
      </c>
      <c r="AR60">
        <v>15.3</v>
      </c>
      <c r="AS60">
        <v>0</v>
      </c>
      <c r="AT60">
        <v>55.2</v>
      </c>
      <c r="AU60">
        <v>0</v>
      </c>
      <c r="AV60">
        <v>0</v>
      </c>
      <c r="AW60">
        <v>60</v>
      </c>
      <c r="AX60">
        <v>0</v>
      </c>
      <c r="AY60">
        <v>0</v>
      </c>
      <c r="AZ60">
        <v>40</v>
      </c>
      <c r="BA60">
        <v>20</v>
      </c>
      <c r="BB60">
        <v>128.80000000000001</v>
      </c>
      <c r="BC60">
        <v>5.41</v>
      </c>
      <c r="BD60">
        <v>10</v>
      </c>
      <c r="BE60">
        <v>6.31</v>
      </c>
    </row>
    <row r="61" spans="1:57">
      <c r="G61" t="s">
        <v>103</v>
      </c>
      <c r="H61" s="115">
        <v>196.47</v>
      </c>
      <c r="I61" s="88">
        <v>54.44</v>
      </c>
      <c r="J61" s="88">
        <v>2.63</v>
      </c>
      <c r="K61" s="88">
        <v>0</v>
      </c>
      <c r="L61" s="88">
        <v>5.12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0.49</v>
      </c>
      <c r="Y61">
        <v>0.34</v>
      </c>
      <c r="Z61">
        <v>0.54</v>
      </c>
      <c r="AA61">
        <v>0.22</v>
      </c>
      <c r="AB61">
        <v>0.39</v>
      </c>
      <c r="AC61">
        <v>222.02</v>
      </c>
      <c r="AD61">
        <v>51.25</v>
      </c>
      <c r="AE61">
        <v>50</v>
      </c>
      <c r="AF61">
        <v>2.29</v>
      </c>
      <c r="AG61">
        <v>17.690000000000001</v>
      </c>
      <c r="AH61">
        <v>0.56000000000000005</v>
      </c>
      <c r="AI61">
        <v>0.34</v>
      </c>
      <c r="AJ61">
        <v>0.33</v>
      </c>
      <c r="AK61">
        <v>0.44</v>
      </c>
      <c r="AL61">
        <v>79.290000000000006</v>
      </c>
      <c r="AM61">
        <v>17.18</v>
      </c>
      <c r="AN61">
        <v>21.32</v>
      </c>
      <c r="AO61">
        <v>0</v>
      </c>
      <c r="AP61">
        <v>6.98</v>
      </c>
      <c r="AQ61">
        <v>0</v>
      </c>
      <c r="AR61">
        <v>15.3</v>
      </c>
      <c r="AS61">
        <v>0</v>
      </c>
      <c r="AT61">
        <v>54</v>
      </c>
      <c r="AU61">
        <v>0</v>
      </c>
      <c r="AV61">
        <v>0</v>
      </c>
      <c r="AW61">
        <v>60</v>
      </c>
      <c r="AX61">
        <v>0</v>
      </c>
      <c r="AY61">
        <v>0</v>
      </c>
      <c r="AZ61">
        <v>40</v>
      </c>
      <c r="BA61">
        <v>20</v>
      </c>
      <c r="BB61">
        <v>126</v>
      </c>
      <c r="BC61">
        <v>5.12</v>
      </c>
      <c r="BD61">
        <v>10</v>
      </c>
      <c r="BE61">
        <v>6.31</v>
      </c>
    </row>
    <row r="62" spans="1:57">
      <c r="G62" t="s">
        <v>104</v>
      </c>
      <c r="H62" s="115">
        <v>192.26999999999998</v>
      </c>
      <c r="I62" s="88">
        <v>52.64</v>
      </c>
      <c r="J62" s="88">
        <v>2.63</v>
      </c>
      <c r="K62" s="88">
        <v>0</v>
      </c>
      <c r="L62" s="88">
        <v>4.75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0.49</v>
      </c>
      <c r="Y62">
        <v>0.34</v>
      </c>
      <c r="Z62">
        <v>0.54</v>
      </c>
      <c r="AA62">
        <v>0.22</v>
      </c>
      <c r="AB62">
        <v>0.39</v>
      </c>
      <c r="AC62">
        <v>222.02</v>
      </c>
      <c r="AD62">
        <v>51.25</v>
      </c>
      <c r="AE62">
        <v>50</v>
      </c>
      <c r="AF62">
        <v>2.29</v>
      </c>
      <c r="AG62">
        <v>17.690000000000001</v>
      </c>
      <c r="AH62">
        <v>0.56000000000000005</v>
      </c>
      <c r="AI62">
        <v>0.34</v>
      </c>
      <c r="AJ62">
        <v>0.33</v>
      </c>
      <c r="AK62">
        <v>0.44</v>
      </c>
      <c r="AL62">
        <v>79.290000000000006</v>
      </c>
      <c r="AM62">
        <v>17.18</v>
      </c>
      <c r="AN62">
        <v>21.32</v>
      </c>
      <c r="AO62">
        <v>0</v>
      </c>
      <c r="AP62">
        <v>6.98</v>
      </c>
      <c r="AQ62">
        <v>0</v>
      </c>
      <c r="AR62">
        <v>15.3</v>
      </c>
      <c r="AS62">
        <v>0</v>
      </c>
      <c r="AT62">
        <v>52.2</v>
      </c>
      <c r="AU62">
        <v>0</v>
      </c>
      <c r="AV62">
        <v>0</v>
      </c>
      <c r="AW62">
        <v>60</v>
      </c>
      <c r="AX62">
        <v>0</v>
      </c>
      <c r="AY62">
        <v>0</v>
      </c>
      <c r="AZ62">
        <v>40</v>
      </c>
      <c r="BA62">
        <v>20</v>
      </c>
      <c r="BB62">
        <v>121.8</v>
      </c>
      <c r="BC62">
        <v>4.75</v>
      </c>
      <c r="BD62">
        <v>10</v>
      </c>
      <c r="BE62">
        <v>6.31</v>
      </c>
    </row>
    <row r="63" spans="1:57">
      <c r="G63" t="s">
        <v>105</v>
      </c>
      <c r="H63" s="115">
        <v>181.07</v>
      </c>
      <c r="I63" s="88">
        <v>47.839999999999996</v>
      </c>
      <c r="J63" s="88">
        <v>2.63</v>
      </c>
      <c r="K63" s="88">
        <v>0</v>
      </c>
      <c r="L63" s="88">
        <v>4.49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0.49</v>
      </c>
      <c r="Y63">
        <v>0.34</v>
      </c>
      <c r="Z63">
        <v>0.54</v>
      </c>
      <c r="AA63">
        <v>0.22</v>
      </c>
      <c r="AB63">
        <v>0.39</v>
      </c>
      <c r="AC63">
        <v>222.02</v>
      </c>
      <c r="AD63">
        <v>51.25</v>
      </c>
      <c r="AE63">
        <v>50</v>
      </c>
      <c r="AF63">
        <v>2.29</v>
      </c>
      <c r="AG63">
        <v>17.690000000000001</v>
      </c>
      <c r="AH63">
        <v>0.56000000000000005</v>
      </c>
      <c r="AI63">
        <v>0.34</v>
      </c>
      <c r="AJ63">
        <v>0.33</v>
      </c>
      <c r="AK63">
        <v>0.44</v>
      </c>
      <c r="AL63">
        <v>79.290000000000006</v>
      </c>
      <c r="AM63">
        <v>17.18</v>
      </c>
      <c r="AN63">
        <v>21.32</v>
      </c>
      <c r="AO63">
        <v>0</v>
      </c>
      <c r="AP63">
        <v>6.98</v>
      </c>
      <c r="AQ63">
        <v>0</v>
      </c>
      <c r="AR63">
        <v>15.3</v>
      </c>
      <c r="AS63">
        <v>0</v>
      </c>
      <c r="AT63">
        <v>47.4</v>
      </c>
      <c r="AU63">
        <v>0</v>
      </c>
      <c r="AV63">
        <v>0</v>
      </c>
      <c r="AW63">
        <v>60</v>
      </c>
      <c r="AX63">
        <v>0</v>
      </c>
      <c r="AY63">
        <v>0</v>
      </c>
      <c r="AZ63">
        <v>40</v>
      </c>
      <c r="BA63">
        <v>20</v>
      </c>
      <c r="BB63">
        <v>110.6</v>
      </c>
      <c r="BC63">
        <v>4.49</v>
      </c>
      <c r="BD63">
        <v>10</v>
      </c>
      <c r="BE63">
        <v>6.31</v>
      </c>
    </row>
    <row r="64" spans="1:57">
      <c r="G64" t="s">
        <v>106</v>
      </c>
      <c r="H64" s="115">
        <v>171.97</v>
      </c>
      <c r="I64" s="88">
        <v>43.94</v>
      </c>
      <c r="J64" s="88">
        <v>2.63</v>
      </c>
      <c r="K64" s="88">
        <v>0</v>
      </c>
      <c r="L64" s="88">
        <v>4.08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0.49</v>
      </c>
      <c r="Y64">
        <v>0.34</v>
      </c>
      <c r="Z64">
        <v>0.54</v>
      </c>
      <c r="AA64">
        <v>0.22</v>
      </c>
      <c r="AB64">
        <v>0.39</v>
      </c>
      <c r="AC64">
        <v>222.02</v>
      </c>
      <c r="AD64">
        <v>51.25</v>
      </c>
      <c r="AE64">
        <v>50</v>
      </c>
      <c r="AF64">
        <v>2.29</v>
      </c>
      <c r="AG64">
        <v>17.690000000000001</v>
      </c>
      <c r="AH64">
        <v>0.56000000000000005</v>
      </c>
      <c r="AI64">
        <v>0.34</v>
      </c>
      <c r="AJ64">
        <v>0.33</v>
      </c>
      <c r="AK64">
        <v>0.44</v>
      </c>
      <c r="AL64">
        <v>79.290000000000006</v>
      </c>
      <c r="AM64">
        <v>17.18</v>
      </c>
      <c r="AN64">
        <v>21.32</v>
      </c>
      <c r="AO64">
        <v>0</v>
      </c>
      <c r="AP64">
        <v>6.98</v>
      </c>
      <c r="AQ64">
        <v>0</v>
      </c>
      <c r="AR64">
        <v>15.3</v>
      </c>
      <c r="AS64">
        <v>0</v>
      </c>
      <c r="AT64">
        <v>43.5</v>
      </c>
      <c r="AU64">
        <v>0</v>
      </c>
      <c r="AV64">
        <v>0</v>
      </c>
      <c r="AW64">
        <v>60</v>
      </c>
      <c r="AX64">
        <v>0</v>
      </c>
      <c r="AY64">
        <v>0</v>
      </c>
      <c r="AZ64">
        <v>40</v>
      </c>
      <c r="BA64">
        <v>20</v>
      </c>
      <c r="BB64">
        <v>101.5</v>
      </c>
      <c r="BC64">
        <v>4.08</v>
      </c>
      <c r="BD64">
        <v>10</v>
      </c>
      <c r="BE64">
        <v>6.31</v>
      </c>
    </row>
    <row r="65" spans="7:57">
      <c r="G65" t="s">
        <v>107</v>
      </c>
      <c r="H65" s="115">
        <v>161.47</v>
      </c>
      <c r="I65" s="88">
        <v>39.44</v>
      </c>
      <c r="J65" s="88">
        <v>2.63</v>
      </c>
      <c r="K65" s="88">
        <v>0</v>
      </c>
      <c r="L65" s="88">
        <v>3.63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0.49</v>
      </c>
      <c r="Y65">
        <v>0.34</v>
      </c>
      <c r="Z65">
        <v>0.54</v>
      </c>
      <c r="AA65">
        <v>0.22</v>
      </c>
      <c r="AB65">
        <v>0.39</v>
      </c>
      <c r="AC65">
        <v>222.02</v>
      </c>
      <c r="AD65">
        <v>51.25</v>
      </c>
      <c r="AE65">
        <v>50</v>
      </c>
      <c r="AF65">
        <v>2.29</v>
      </c>
      <c r="AG65">
        <v>17.690000000000001</v>
      </c>
      <c r="AH65">
        <v>0.56000000000000005</v>
      </c>
      <c r="AI65">
        <v>0.34</v>
      </c>
      <c r="AJ65">
        <v>0.33</v>
      </c>
      <c r="AK65">
        <v>0.44</v>
      </c>
      <c r="AL65">
        <v>79.290000000000006</v>
      </c>
      <c r="AM65">
        <v>17.18</v>
      </c>
      <c r="AN65">
        <v>21.32</v>
      </c>
      <c r="AO65">
        <v>0</v>
      </c>
      <c r="AP65">
        <v>6.98</v>
      </c>
      <c r="AQ65">
        <v>0</v>
      </c>
      <c r="AR65">
        <v>15.3</v>
      </c>
      <c r="AS65">
        <v>0</v>
      </c>
      <c r="AT65">
        <v>39</v>
      </c>
      <c r="AU65">
        <v>0</v>
      </c>
      <c r="AV65">
        <v>0</v>
      </c>
      <c r="AW65">
        <v>60</v>
      </c>
      <c r="AX65">
        <v>0</v>
      </c>
      <c r="AY65">
        <v>0</v>
      </c>
      <c r="AZ65">
        <v>40</v>
      </c>
      <c r="BA65">
        <v>20</v>
      </c>
      <c r="BB65">
        <v>91</v>
      </c>
      <c r="BC65">
        <v>3.63</v>
      </c>
      <c r="BD65">
        <v>10</v>
      </c>
      <c r="BE65">
        <v>6.31</v>
      </c>
    </row>
    <row r="66" spans="7:57">
      <c r="G66" t="s">
        <v>108</v>
      </c>
      <c r="H66" s="115">
        <v>150.26999999999998</v>
      </c>
      <c r="I66" s="88">
        <v>34.64</v>
      </c>
      <c r="J66" s="88">
        <v>2.63</v>
      </c>
      <c r="K66" s="88">
        <v>0</v>
      </c>
      <c r="L66" s="88">
        <v>3.13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0.49</v>
      </c>
      <c r="Y66">
        <v>0.34</v>
      </c>
      <c r="Z66">
        <v>0.54</v>
      </c>
      <c r="AA66">
        <v>0.22</v>
      </c>
      <c r="AB66">
        <v>0.39</v>
      </c>
      <c r="AC66">
        <v>222.02</v>
      </c>
      <c r="AD66">
        <v>51.25</v>
      </c>
      <c r="AE66">
        <v>50</v>
      </c>
      <c r="AF66">
        <v>2.29</v>
      </c>
      <c r="AG66">
        <v>17.690000000000001</v>
      </c>
      <c r="AH66">
        <v>0.56000000000000005</v>
      </c>
      <c r="AI66">
        <v>0.34</v>
      </c>
      <c r="AJ66">
        <v>0.33</v>
      </c>
      <c r="AK66">
        <v>0.44</v>
      </c>
      <c r="AL66">
        <v>79.290000000000006</v>
      </c>
      <c r="AM66">
        <v>17.18</v>
      </c>
      <c r="AN66">
        <v>21.32</v>
      </c>
      <c r="AO66">
        <v>0</v>
      </c>
      <c r="AP66">
        <v>6.98</v>
      </c>
      <c r="AQ66">
        <v>0</v>
      </c>
      <c r="AR66">
        <v>15.3</v>
      </c>
      <c r="AS66">
        <v>0</v>
      </c>
      <c r="AT66">
        <v>34.200000000000003</v>
      </c>
      <c r="AU66">
        <v>0</v>
      </c>
      <c r="AV66">
        <v>0</v>
      </c>
      <c r="AW66">
        <v>60</v>
      </c>
      <c r="AX66">
        <v>0</v>
      </c>
      <c r="AY66">
        <v>0</v>
      </c>
      <c r="AZ66">
        <v>40</v>
      </c>
      <c r="BA66">
        <v>20</v>
      </c>
      <c r="BB66">
        <v>79.8</v>
      </c>
      <c r="BC66">
        <v>3.13</v>
      </c>
      <c r="BD66">
        <v>10</v>
      </c>
      <c r="BE66">
        <v>6.31</v>
      </c>
    </row>
    <row r="67" spans="7:57">
      <c r="G67" t="s">
        <v>109</v>
      </c>
      <c r="H67" s="115">
        <v>285.29000000000002</v>
      </c>
      <c r="I67" s="88">
        <v>31.040000000000003</v>
      </c>
      <c r="J67" s="88">
        <v>2.71</v>
      </c>
      <c r="K67" s="88">
        <v>0</v>
      </c>
      <c r="L67" s="88">
        <v>2.62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0.49</v>
      </c>
      <c r="Y67">
        <v>0.34</v>
      </c>
      <c r="Z67">
        <v>0.54</v>
      </c>
      <c r="AA67">
        <v>0.22</v>
      </c>
      <c r="AB67">
        <v>0.39</v>
      </c>
      <c r="AC67">
        <v>222.02</v>
      </c>
      <c r="AD67">
        <v>51.25</v>
      </c>
      <c r="AE67">
        <v>50</v>
      </c>
      <c r="AF67">
        <v>2.37</v>
      </c>
      <c r="AG67">
        <v>17.690000000000001</v>
      </c>
      <c r="AH67">
        <v>0.56000000000000005</v>
      </c>
      <c r="AI67">
        <v>0.34</v>
      </c>
      <c r="AJ67">
        <v>0.33</v>
      </c>
      <c r="AK67">
        <v>0.44</v>
      </c>
      <c r="AL67">
        <v>79.290000000000006</v>
      </c>
      <c r="AM67">
        <v>17.18</v>
      </c>
      <c r="AN67">
        <v>21.32</v>
      </c>
      <c r="AO67">
        <v>0</v>
      </c>
      <c r="AP67">
        <v>6.98</v>
      </c>
      <c r="AQ67">
        <v>143.41999999999999</v>
      </c>
      <c r="AR67">
        <v>15.3</v>
      </c>
      <c r="AS67">
        <v>0</v>
      </c>
      <c r="AT67">
        <v>30.6</v>
      </c>
      <c r="AU67">
        <v>0</v>
      </c>
      <c r="AV67">
        <v>0</v>
      </c>
      <c r="AW67">
        <v>60</v>
      </c>
      <c r="AX67">
        <v>0</v>
      </c>
      <c r="AY67">
        <v>0</v>
      </c>
      <c r="AZ67">
        <v>40</v>
      </c>
      <c r="BA67">
        <v>20</v>
      </c>
      <c r="BB67">
        <v>71.400000000000006</v>
      </c>
      <c r="BC67">
        <v>2.62</v>
      </c>
      <c r="BD67">
        <v>10</v>
      </c>
      <c r="BE67">
        <v>6.31</v>
      </c>
    </row>
    <row r="68" spans="7:57">
      <c r="G68" t="s">
        <v>110</v>
      </c>
      <c r="H68" s="115">
        <v>274.78999999999996</v>
      </c>
      <c r="I68" s="88">
        <v>26.540000000000003</v>
      </c>
      <c r="J68" s="88">
        <v>2.71</v>
      </c>
      <c r="K68" s="88">
        <v>0</v>
      </c>
      <c r="L68" s="88">
        <v>2.12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0.49</v>
      </c>
      <c r="Y68">
        <v>0.34</v>
      </c>
      <c r="Z68">
        <v>0.54</v>
      </c>
      <c r="AA68">
        <v>0.22</v>
      </c>
      <c r="AB68">
        <v>0.39</v>
      </c>
      <c r="AC68">
        <v>222.02</v>
      </c>
      <c r="AD68">
        <v>51.25</v>
      </c>
      <c r="AE68">
        <v>50</v>
      </c>
      <c r="AF68">
        <v>2.37</v>
      </c>
      <c r="AG68">
        <v>17.690000000000001</v>
      </c>
      <c r="AH68">
        <v>0.56000000000000005</v>
      </c>
      <c r="AI68">
        <v>0.34</v>
      </c>
      <c r="AJ68">
        <v>0.33</v>
      </c>
      <c r="AK68">
        <v>0.44</v>
      </c>
      <c r="AL68">
        <v>79.290000000000006</v>
      </c>
      <c r="AM68">
        <v>17.18</v>
      </c>
      <c r="AN68">
        <v>21.32</v>
      </c>
      <c r="AO68">
        <v>0</v>
      </c>
      <c r="AP68">
        <v>6.98</v>
      </c>
      <c r="AQ68">
        <v>143.41999999999999</v>
      </c>
      <c r="AR68">
        <v>15.3</v>
      </c>
      <c r="AS68">
        <v>0</v>
      </c>
      <c r="AT68">
        <v>26.1</v>
      </c>
      <c r="AU68">
        <v>0</v>
      </c>
      <c r="AV68">
        <v>0</v>
      </c>
      <c r="AW68">
        <v>60</v>
      </c>
      <c r="AX68">
        <v>0</v>
      </c>
      <c r="AY68">
        <v>0</v>
      </c>
      <c r="AZ68">
        <v>40</v>
      </c>
      <c r="BA68">
        <v>20</v>
      </c>
      <c r="BB68">
        <v>60.9</v>
      </c>
      <c r="BC68">
        <v>2.12</v>
      </c>
      <c r="BD68">
        <v>10</v>
      </c>
      <c r="BE68">
        <v>6.31</v>
      </c>
    </row>
    <row r="69" spans="7:57">
      <c r="G69" t="s">
        <v>111</v>
      </c>
      <c r="H69" s="115">
        <v>288.38</v>
      </c>
      <c r="I69" s="88">
        <v>22.94</v>
      </c>
      <c r="J69" s="88">
        <v>2.71</v>
      </c>
      <c r="K69" s="88">
        <v>0</v>
      </c>
      <c r="L69" s="88">
        <v>1.66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0.49</v>
      </c>
      <c r="Y69">
        <v>0.34</v>
      </c>
      <c r="Z69">
        <v>0.54</v>
      </c>
      <c r="AA69">
        <v>0.22</v>
      </c>
      <c r="AB69">
        <v>0.39</v>
      </c>
      <c r="AC69">
        <v>222.02</v>
      </c>
      <c r="AD69">
        <v>51.25</v>
      </c>
      <c r="AE69">
        <v>50</v>
      </c>
      <c r="AF69">
        <v>2.37</v>
      </c>
      <c r="AG69">
        <v>17.690000000000001</v>
      </c>
      <c r="AH69">
        <v>0.56000000000000005</v>
      </c>
      <c r="AI69">
        <v>0.34</v>
      </c>
      <c r="AJ69">
        <v>0.33</v>
      </c>
      <c r="AK69">
        <v>0.44</v>
      </c>
      <c r="AL69">
        <v>79.290000000000006</v>
      </c>
      <c r="AM69">
        <v>17.18</v>
      </c>
      <c r="AN69">
        <v>21.32</v>
      </c>
      <c r="AO69">
        <v>0</v>
      </c>
      <c r="AP69">
        <v>6.98</v>
      </c>
      <c r="AQ69">
        <v>143.41999999999999</v>
      </c>
      <c r="AR69">
        <v>15.3</v>
      </c>
      <c r="AS69">
        <v>0</v>
      </c>
      <c r="AT69">
        <v>22.5</v>
      </c>
      <c r="AU69">
        <v>0</v>
      </c>
      <c r="AV69">
        <v>0</v>
      </c>
      <c r="AW69">
        <v>60</v>
      </c>
      <c r="AX69">
        <v>21.99</v>
      </c>
      <c r="AY69">
        <v>0</v>
      </c>
      <c r="AZ69">
        <v>40</v>
      </c>
      <c r="BA69">
        <v>20</v>
      </c>
      <c r="BB69">
        <v>52.5</v>
      </c>
      <c r="BC69">
        <v>1.66</v>
      </c>
      <c r="BD69">
        <v>10</v>
      </c>
      <c r="BE69">
        <v>6.31</v>
      </c>
    </row>
    <row r="70" spans="7:57">
      <c r="G70" t="s">
        <v>112</v>
      </c>
      <c r="H70" s="115">
        <v>348.96</v>
      </c>
      <c r="I70" s="88">
        <v>16.940000000000001</v>
      </c>
      <c r="J70" s="88">
        <v>2.71</v>
      </c>
      <c r="K70" s="88">
        <v>0</v>
      </c>
      <c r="L70" s="88">
        <v>1.22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0.49</v>
      </c>
      <c r="Y70">
        <v>0.34</v>
      </c>
      <c r="Z70">
        <v>0.54</v>
      </c>
      <c r="AA70">
        <v>0.22</v>
      </c>
      <c r="AB70">
        <v>0.39</v>
      </c>
      <c r="AC70">
        <v>222.02</v>
      </c>
      <c r="AD70">
        <v>51.25</v>
      </c>
      <c r="AE70">
        <v>50</v>
      </c>
      <c r="AF70">
        <v>2.37</v>
      </c>
      <c r="AG70">
        <v>17.690000000000001</v>
      </c>
      <c r="AH70">
        <v>0.56000000000000005</v>
      </c>
      <c r="AI70">
        <v>0.34</v>
      </c>
      <c r="AJ70">
        <v>0.33</v>
      </c>
      <c r="AK70">
        <v>0.44</v>
      </c>
      <c r="AL70">
        <v>79.290000000000006</v>
      </c>
      <c r="AM70">
        <v>17.18</v>
      </c>
      <c r="AN70">
        <v>21.32</v>
      </c>
      <c r="AO70">
        <v>0</v>
      </c>
      <c r="AP70">
        <v>6.98</v>
      </c>
      <c r="AQ70">
        <v>143.41999999999999</v>
      </c>
      <c r="AR70">
        <v>15.3</v>
      </c>
      <c r="AS70">
        <v>0</v>
      </c>
      <c r="AT70">
        <v>16.5</v>
      </c>
      <c r="AU70">
        <v>0</v>
      </c>
      <c r="AV70">
        <v>0</v>
      </c>
      <c r="AW70">
        <v>60</v>
      </c>
      <c r="AX70">
        <v>96.57</v>
      </c>
      <c r="AY70">
        <v>0</v>
      </c>
      <c r="AZ70">
        <v>40</v>
      </c>
      <c r="BA70">
        <v>20</v>
      </c>
      <c r="BB70">
        <v>38.5</v>
      </c>
      <c r="BC70">
        <v>1.22</v>
      </c>
      <c r="BD70">
        <v>10</v>
      </c>
      <c r="BE70">
        <v>6.31</v>
      </c>
    </row>
    <row r="71" spans="7:57">
      <c r="G71" t="s">
        <v>113</v>
      </c>
      <c r="H71" s="115">
        <v>399.96999999999997</v>
      </c>
      <c r="I71" s="88">
        <v>25.28</v>
      </c>
      <c r="J71" s="88">
        <v>2.71</v>
      </c>
      <c r="K71" s="88">
        <v>0</v>
      </c>
      <c r="L71" s="88">
        <v>0.8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0.49</v>
      </c>
      <c r="Y71">
        <v>0.34</v>
      </c>
      <c r="Z71">
        <v>0.54</v>
      </c>
      <c r="AA71">
        <v>0.22</v>
      </c>
      <c r="AB71">
        <v>0.39</v>
      </c>
      <c r="AC71">
        <v>222.02</v>
      </c>
      <c r="AD71">
        <v>51.25</v>
      </c>
      <c r="AE71">
        <v>50</v>
      </c>
      <c r="AF71">
        <v>2.37</v>
      </c>
      <c r="AG71">
        <v>17.690000000000001</v>
      </c>
      <c r="AH71">
        <v>0.56000000000000005</v>
      </c>
      <c r="AI71">
        <v>0.34</v>
      </c>
      <c r="AJ71">
        <v>0.33</v>
      </c>
      <c r="AK71">
        <v>0.44</v>
      </c>
      <c r="AL71">
        <v>79.290000000000006</v>
      </c>
      <c r="AM71">
        <v>17.18</v>
      </c>
      <c r="AN71">
        <v>21.32</v>
      </c>
      <c r="AO71">
        <v>14.34</v>
      </c>
      <c r="AP71">
        <v>6.98</v>
      </c>
      <c r="AQ71">
        <v>143.41999999999999</v>
      </c>
      <c r="AR71">
        <v>15.3</v>
      </c>
      <c r="AS71">
        <v>45.89</v>
      </c>
      <c r="AT71">
        <v>10.5</v>
      </c>
      <c r="AU71">
        <v>0</v>
      </c>
      <c r="AV71">
        <v>95.61</v>
      </c>
      <c r="AW71">
        <v>60</v>
      </c>
      <c r="AX71">
        <v>20.079999999999998</v>
      </c>
      <c r="AY71">
        <v>0</v>
      </c>
      <c r="AZ71">
        <v>40</v>
      </c>
      <c r="BA71">
        <v>20</v>
      </c>
      <c r="BB71">
        <v>24.5</v>
      </c>
      <c r="BC71">
        <v>0.8</v>
      </c>
      <c r="BD71">
        <v>10</v>
      </c>
      <c r="BE71">
        <v>6.31</v>
      </c>
    </row>
    <row r="72" spans="7:57">
      <c r="G72" t="s">
        <v>114</v>
      </c>
      <c r="H72" s="115">
        <v>450.66</v>
      </c>
      <c r="I72" s="88">
        <v>39.9</v>
      </c>
      <c r="J72" s="88">
        <v>2.71</v>
      </c>
      <c r="K72" s="88">
        <v>0</v>
      </c>
      <c r="L72" s="88">
        <v>0.46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11.47</v>
      </c>
      <c r="X72">
        <v>0.49</v>
      </c>
      <c r="Y72">
        <v>0.34</v>
      </c>
      <c r="Z72">
        <v>0.54</v>
      </c>
      <c r="AA72">
        <v>0.22</v>
      </c>
      <c r="AB72">
        <v>0.39</v>
      </c>
      <c r="AC72">
        <v>222.02</v>
      </c>
      <c r="AD72">
        <v>51.25</v>
      </c>
      <c r="AE72">
        <v>50</v>
      </c>
      <c r="AF72">
        <v>2.37</v>
      </c>
      <c r="AG72">
        <v>17.690000000000001</v>
      </c>
      <c r="AH72">
        <v>0.56000000000000005</v>
      </c>
      <c r="AI72">
        <v>0.34</v>
      </c>
      <c r="AJ72">
        <v>0.33</v>
      </c>
      <c r="AK72">
        <v>0.44</v>
      </c>
      <c r="AL72">
        <v>79.290000000000006</v>
      </c>
      <c r="AM72">
        <v>17.18</v>
      </c>
      <c r="AN72">
        <v>21.32</v>
      </c>
      <c r="AO72">
        <v>33.46</v>
      </c>
      <c r="AP72">
        <v>6.98</v>
      </c>
      <c r="AQ72">
        <v>143.41999999999999</v>
      </c>
      <c r="AR72">
        <v>15.3</v>
      </c>
      <c r="AS72">
        <v>45.89</v>
      </c>
      <c r="AT72">
        <v>6</v>
      </c>
      <c r="AU72">
        <v>57.37</v>
      </c>
      <c r="AV72">
        <v>95.61</v>
      </c>
      <c r="AW72">
        <v>60</v>
      </c>
      <c r="AX72">
        <v>12.43</v>
      </c>
      <c r="AY72">
        <v>0</v>
      </c>
      <c r="AZ72">
        <v>40</v>
      </c>
      <c r="BA72">
        <v>20</v>
      </c>
      <c r="BB72">
        <v>14</v>
      </c>
      <c r="BC72">
        <v>0.46</v>
      </c>
      <c r="BD72">
        <v>10</v>
      </c>
      <c r="BE72">
        <v>6.31</v>
      </c>
    </row>
    <row r="73" spans="7:57">
      <c r="G73" t="s">
        <v>115</v>
      </c>
      <c r="H73" s="115">
        <v>483.89</v>
      </c>
      <c r="I73" s="88">
        <v>40.479999999999997</v>
      </c>
      <c r="J73" s="88">
        <v>2.71</v>
      </c>
      <c r="K73" s="88">
        <v>0</v>
      </c>
      <c r="L73" s="88">
        <v>0.25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29.64</v>
      </c>
      <c r="X73">
        <v>0.49</v>
      </c>
      <c r="Y73">
        <v>0.34</v>
      </c>
      <c r="Z73">
        <v>0.54</v>
      </c>
      <c r="AA73">
        <v>0.22</v>
      </c>
      <c r="AB73">
        <v>0.39</v>
      </c>
      <c r="AC73">
        <v>222.02</v>
      </c>
      <c r="AD73">
        <v>51.25</v>
      </c>
      <c r="AE73">
        <v>50</v>
      </c>
      <c r="AF73">
        <v>2.37</v>
      </c>
      <c r="AG73">
        <v>17.690000000000001</v>
      </c>
      <c r="AH73">
        <v>0.56000000000000005</v>
      </c>
      <c r="AI73">
        <v>0.34</v>
      </c>
      <c r="AJ73">
        <v>0.33</v>
      </c>
      <c r="AK73">
        <v>0.44</v>
      </c>
      <c r="AL73">
        <v>79.290000000000006</v>
      </c>
      <c r="AM73">
        <v>17.18</v>
      </c>
      <c r="AN73">
        <v>21.32</v>
      </c>
      <c r="AO73">
        <v>38.24</v>
      </c>
      <c r="AP73">
        <v>6.98</v>
      </c>
      <c r="AQ73">
        <v>143.41999999999999</v>
      </c>
      <c r="AR73">
        <v>15.3</v>
      </c>
      <c r="AS73">
        <v>45.89</v>
      </c>
      <c r="AT73">
        <v>1.8</v>
      </c>
      <c r="AU73">
        <v>74.58</v>
      </c>
      <c r="AV73">
        <v>95.61</v>
      </c>
      <c r="AW73">
        <v>60</v>
      </c>
      <c r="AX73">
        <v>20.079999999999998</v>
      </c>
      <c r="AY73">
        <v>0</v>
      </c>
      <c r="AZ73">
        <v>40</v>
      </c>
      <c r="BA73">
        <v>20</v>
      </c>
      <c r="BB73">
        <v>4.2</v>
      </c>
      <c r="BC73">
        <v>0.25</v>
      </c>
      <c r="BD73">
        <v>10</v>
      </c>
      <c r="BE73">
        <v>6.31</v>
      </c>
    </row>
    <row r="74" spans="7:57">
      <c r="G74" t="s">
        <v>116</v>
      </c>
      <c r="H74" s="115">
        <v>512.64</v>
      </c>
      <c r="I74" s="88">
        <v>67.97</v>
      </c>
      <c r="J74" s="88">
        <v>2.71</v>
      </c>
      <c r="K74" s="88">
        <v>0</v>
      </c>
      <c r="L74" s="88">
        <v>0.1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29.64</v>
      </c>
      <c r="X74">
        <v>0.49</v>
      </c>
      <c r="Y74">
        <v>0.34</v>
      </c>
      <c r="Z74">
        <v>0.54</v>
      </c>
      <c r="AA74">
        <v>0.22</v>
      </c>
      <c r="AB74">
        <v>0.39</v>
      </c>
      <c r="AC74">
        <v>222.02</v>
      </c>
      <c r="AD74">
        <v>51.25</v>
      </c>
      <c r="AE74">
        <v>50</v>
      </c>
      <c r="AF74">
        <v>2.37</v>
      </c>
      <c r="AG74">
        <v>17.690000000000001</v>
      </c>
      <c r="AH74">
        <v>0.56000000000000005</v>
      </c>
      <c r="AI74">
        <v>0.34</v>
      </c>
      <c r="AJ74">
        <v>0.33</v>
      </c>
      <c r="AK74">
        <v>0.44</v>
      </c>
      <c r="AL74">
        <v>79.290000000000006</v>
      </c>
      <c r="AM74">
        <v>17.18</v>
      </c>
      <c r="AN74">
        <v>21.32</v>
      </c>
      <c r="AO74">
        <v>66.930000000000007</v>
      </c>
      <c r="AP74">
        <v>6.98</v>
      </c>
      <c r="AQ74">
        <v>143.41999999999999</v>
      </c>
      <c r="AR74">
        <v>15.3</v>
      </c>
      <c r="AS74">
        <v>45.89</v>
      </c>
      <c r="AT74">
        <v>0.6</v>
      </c>
      <c r="AU74">
        <v>74.58</v>
      </c>
      <c r="AV74">
        <v>95.61</v>
      </c>
      <c r="AW74">
        <v>60</v>
      </c>
      <c r="AX74">
        <v>51.63</v>
      </c>
      <c r="AY74">
        <v>0</v>
      </c>
      <c r="AZ74">
        <v>40</v>
      </c>
      <c r="BA74">
        <v>20</v>
      </c>
      <c r="BB74">
        <v>1.4</v>
      </c>
      <c r="BC74">
        <v>0.1</v>
      </c>
      <c r="BD74">
        <v>10</v>
      </c>
      <c r="BE74">
        <v>6.31</v>
      </c>
    </row>
    <row r="75" spans="7:57">
      <c r="G75" t="s">
        <v>117</v>
      </c>
      <c r="H75" s="115">
        <v>459.61</v>
      </c>
      <c r="I75" s="88">
        <v>0.43</v>
      </c>
      <c r="J75" s="88">
        <v>2.71</v>
      </c>
      <c r="K75" s="88">
        <v>0</v>
      </c>
      <c r="L75" s="88">
        <v>0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29.64</v>
      </c>
      <c r="X75">
        <v>0.49</v>
      </c>
      <c r="Y75">
        <v>0.34</v>
      </c>
      <c r="Z75">
        <v>0.54</v>
      </c>
      <c r="AA75">
        <v>0.22</v>
      </c>
      <c r="AB75">
        <v>0.39</v>
      </c>
      <c r="AC75">
        <v>0</v>
      </c>
      <c r="AD75">
        <v>51.25</v>
      </c>
      <c r="AE75">
        <v>50</v>
      </c>
      <c r="AF75">
        <v>2.37</v>
      </c>
      <c r="AG75">
        <v>17.690000000000001</v>
      </c>
      <c r="AH75">
        <v>0.56000000000000005</v>
      </c>
      <c r="AI75">
        <v>0.34</v>
      </c>
      <c r="AJ75">
        <v>0.33</v>
      </c>
      <c r="AK75">
        <v>0.43</v>
      </c>
      <c r="AL75">
        <v>0</v>
      </c>
      <c r="AM75">
        <v>17.18</v>
      </c>
      <c r="AN75">
        <v>21.32</v>
      </c>
      <c r="AO75">
        <v>0</v>
      </c>
      <c r="AP75">
        <v>6.98</v>
      </c>
      <c r="AQ75">
        <v>143.41999999999999</v>
      </c>
      <c r="AR75">
        <v>15.3</v>
      </c>
      <c r="AS75">
        <v>45.89</v>
      </c>
      <c r="AT75">
        <v>0</v>
      </c>
      <c r="AU75">
        <v>74.58</v>
      </c>
      <c r="AV75">
        <v>95.61</v>
      </c>
      <c r="AW75">
        <v>60</v>
      </c>
      <c r="AX75">
        <v>0</v>
      </c>
      <c r="AY75">
        <v>53.34</v>
      </c>
      <c r="AZ75">
        <v>40</v>
      </c>
      <c r="BA75">
        <v>20</v>
      </c>
      <c r="BB75">
        <v>0</v>
      </c>
      <c r="BC75">
        <v>0</v>
      </c>
      <c r="BD75">
        <v>10</v>
      </c>
      <c r="BE75">
        <v>6.31</v>
      </c>
    </row>
    <row r="76" spans="7:57">
      <c r="G76" t="s">
        <v>118</v>
      </c>
      <c r="H76" s="115">
        <v>459.61</v>
      </c>
      <c r="I76" s="88">
        <v>14.77</v>
      </c>
      <c r="J76" s="88">
        <v>2.71</v>
      </c>
      <c r="K76" s="88">
        <v>0</v>
      </c>
      <c r="L76" s="88">
        <v>0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29.64</v>
      </c>
      <c r="X76">
        <v>0.49</v>
      </c>
      <c r="Y76">
        <v>0.34</v>
      </c>
      <c r="Z76">
        <v>0.54</v>
      </c>
      <c r="AA76">
        <v>0.22</v>
      </c>
      <c r="AB76">
        <v>0.39</v>
      </c>
      <c r="AC76">
        <v>0</v>
      </c>
      <c r="AD76">
        <v>51.25</v>
      </c>
      <c r="AE76">
        <v>50</v>
      </c>
      <c r="AF76">
        <v>2.37</v>
      </c>
      <c r="AG76">
        <v>17.690000000000001</v>
      </c>
      <c r="AH76">
        <v>0.56000000000000005</v>
      </c>
      <c r="AI76">
        <v>0.34</v>
      </c>
      <c r="AJ76">
        <v>0.33</v>
      </c>
      <c r="AK76">
        <v>0.43</v>
      </c>
      <c r="AL76">
        <v>0</v>
      </c>
      <c r="AM76">
        <v>17.18</v>
      </c>
      <c r="AN76">
        <v>21.32</v>
      </c>
      <c r="AO76">
        <v>14.34</v>
      </c>
      <c r="AP76">
        <v>6.98</v>
      </c>
      <c r="AQ76">
        <v>143.41999999999999</v>
      </c>
      <c r="AR76">
        <v>15.3</v>
      </c>
      <c r="AS76">
        <v>45.89</v>
      </c>
      <c r="AT76">
        <v>0</v>
      </c>
      <c r="AU76">
        <v>74.58</v>
      </c>
      <c r="AV76">
        <v>95.61</v>
      </c>
      <c r="AW76">
        <v>60</v>
      </c>
      <c r="AX76">
        <v>0</v>
      </c>
      <c r="AY76">
        <v>53.34</v>
      </c>
      <c r="AZ76">
        <v>40</v>
      </c>
      <c r="BA76">
        <v>20</v>
      </c>
      <c r="BB76">
        <v>0</v>
      </c>
      <c r="BC76">
        <v>0</v>
      </c>
      <c r="BD76">
        <v>10</v>
      </c>
      <c r="BE76">
        <v>6.31</v>
      </c>
    </row>
    <row r="77" spans="7:57">
      <c r="G77" t="s">
        <v>119</v>
      </c>
      <c r="H77" s="115">
        <v>459.61</v>
      </c>
      <c r="I77" s="88">
        <v>14.77</v>
      </c>
      <c r="J77" s="88">
        <v>2.71</v>
      </c>
      <c r="K77" s="88">
        <v>0</v>
      </c>
      <c r="L77" s="88">
        <v>0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29.64</v>
      </c>
      <c r="X77">
        <v>0.49</v>
      </c>
      <c r="Y77">
        <v>0.34</v>
      </c>
      <c r="Z77">
        <v>0.54</v>
      </c>
      <c r="AA77">
        <v>0.22</v>
      </c>
      <c r="AB77">
        <v>0.39</v>
      </c>
      <c r="AC77">
        <v>0</v>
      </c>
      <c r="AD77">
        <v>51.25</v>
      </c>
      <c r="AE77">
        <v>50</v>
      </c>
      <c r="AF77">
        <v>2.37</v>
      </c>
      <c r="AG77">
        <v>17.690000000000001</v>
      </c>
      <c r="AH77">
        <v>0.56000000000000005</v>
      </c>
      <c r="AI77">
        <v>0.34</v>
      </c>
      <c r="AJ77">
        <v>0.33</v>
      </c>
      <c r="AK77">
        <v>0.43</v>
      </c>
      <c r="AL77">
        <v>0</v>
      </c>
      <c r="AM77">
        <v>17.18</v>
      </c>
      <c r="AN77">
        <v>21.32</v>
      </c>
      <c r="AO77">
        <v>14.34</v>
      </c>
      <c r="AP77">
        <v>6.98</v>
      </c>
      <c r="AQ77">
        <v>143.41999999999999</v>
      </c>
      <c r="AR77">
        <v>15.3</v>
      </c>
      <c r="AS77">
        <v>45.89</v>
      </c>
      <c r="AT77">
        <v>0</v>
      </c>
      <c r="AU77">
        <v>74.58</v>
      </c>
      <c r="AV77">
        <v>95.61</v>
      </c>
      <c r="AW77">
        <v>60</v>
      </c>
      <c r="AX77">
        <v>0</v>
      </c>
      <c r="AY77">
        <v>53.34</v>
      </c>
      <c r="AZ77">
        <v>40</v>
      </c>
      <c r="BA77">
        <v>20</v>
      </c>
      <c r="BB77">
        <v>0</v>
      </c>
      <c r="BC77">
        <v>0</v>
      </c>
      <c r="BD77">
        <v>10</v>
      </c>
      <c r="BE77">
        <v>6.31</v>
      </c>
    </row>
    <row r="78" spans="7:57">
      <c r="G78" t="s">
        <v>120</v>
      </c>
      <c r="H78" s="115">
        <v>459.61</v>
      </c>
      <c r="I78" s="88">
        <v>19.55</v>
      </c>
      <c r="J78" s="88">
        <v>2.71</v>
      </c>
      <c r="K78" s="88">
        <v>0</v>
      </c>
      <c r="L78" s="88">
        <v>0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29.64</v>
      </c>
      <c r="X78">
        <v>0.49</v>
      </c>
      <c r="Y78">
        <v>0.34</v>
      </c>
      <c r="Z78">
        <v>0.54</v>
      </c>
      <c r="AA78">
        <v>0.22</v>
      </c>
      <c r="AB78">
        <v>0.39</v>
      </c>
      <c r="AC78">
        <v>0</v>
      </c>
      <c r="AD78">
        <v>51.25</v>
      </c>
      <c r="AE78">
        <v>50</v>
      </c>
      <c r="AF78">
        <v>2.37</v>
      </c>
      <c r="AG78">
        <v>17.690000000000001</v>
      </c>
      <c r="AH78">
        <v>0.56000000000000005</v>
      </c>
      <c r="AI78">
        <v>0.34</v>
      </c>
      <c r="AJ78">
        <v>0.33</v>
      </c>
      <c r="AK78">
        <v>0.43</v>
      </c>
      <c r="AL78">
        <v>0</v>
      </c>
      <c r="AM78">
        <v>17.18</v>
      </c>
      <c r="AN78">
        <v>21.32</v>
      </c>
      <c r="AO78">
        <v>19.12</v>
      </c>
      <c r="AP78">
        <v>6.98</v>
      </c>
      <c r="AQ78">
        <v>143.41999999999999</v>
      </c>
      <c r="AR78">
        <v>15.3</v>
      </c>
      <c r="AS78">
        <v>45.89</v>
      </c>
      <c r="AT78">
        <v>0</v>
      </c>
      <c r="AU78">
        <v>74.58</v>
      </c>
      <c r="AV78">
        <v>95.61</v>
      </c>
      <c r="AW78">
        <v>60</v>
      </c>
      <c r="AX78">
        <v>0</v>
      </c>
      <c r="AY78">
        <v>53.34</v>
      </c>
      <c r="AZ78">
        <v>40</v>
      </c>
      <c r="BA78">
        <v>20</v>
      </c>
      <c r="BB78">
        <v>0</v>
      </c>
      <c r="BC78">
        <v>0</v>
      </c>
      <c r="BD78">
        <v>10</v>
      </c>
      <c r="BE78">
        <v>6.31</v>
      </c>
    </row>
    <row r="79" spans="7:57">
      <c r="G79" t="s">
        <v>121</v>
      </c>
      <c r="H79" s="115">
        <v>459.61</v>
      </c>
      <c r="I79" s="88">
        <v>24.33</v>
      </c>
      <c r="J79" s="88">
        <v>2.71</v>
      </c>
      <c r="K79" s="88">
        <v>0</v>
      </c>
      <c r="L79" s="88">
        <v>0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29.64</v>
      </c>
      <c r="X79">
        <v>0.49</v>
      </c>
      <c r="Y79">
        <v>0.34</v>
      </c>
      <c r="Z79">
        <v>0.54</v>
      </c>
      <c r="AA79">
        <v>0.22</v>
      </c>
      <c r="AB79">
        <v>0.39</v>
      </c>
      <c r="AC79">
        <v>0</v>
      </c>
      <c r="AD79">
        <v>51.25</v>
      </c>
      <c r="AE79">
        <v>50</v>
      </c>
      <c r="AF79">
        <v>2.37</v>
      </c>
      <c r="AG79">
        <v>17.690000000000001</v>
      </c>
      <c r="AH79">
        <v>0.56000000000000005</v>
      </c>
      <c r="AI79">
        <v>0.34</v>
      </c>
      <c r="AJ79">
        <v>0.33</v>
      </c>
      <c r="AK79">
        <v>0.43</v>
      </c>
      <c r="AL79">
        <v>0</v>
      </c>
      <c r="AM79">
        <v>17.18</v>
      </c>
      <c r="AN79">
        <v>21.32</v>
      </c>
      <c r="AO79">
        <v>23.9</v>
      </c>
      <c r="AP79">
        <v>6.98</v>
      </c>
      <c r="AQ79">
        <v>143.41999999999999</v>
      </c>
      <c r="AR79">
        <v>15.3</v>
      </c>
      <c r="AS79">
        <v>45.89</v>
      </c>
      <c r="AT79">
        <v>0</v>
      </c>
      <c r="AU79">
        <v>74.58</v>
      </c>
      <c r="AV79">
        <v>95.61</v>
      </c>
      <c r="AW79">
        <v>60</v>
      </c>
      <c r="AX79">
        <v>0</v>
      </c>
      <c r="AY79">
        <v>53.34</v>
      </c>
      <c r="AZ79">
        <v>40</v>
      </c>
      <c r="BA79">
        <v>20</v>
      </c>
      <c r="BB79">
        <v>0</v>
      </c>
      <c r="BC79">
        <v>0</v>
      </c>
      <c r="BD79">
        <v>10</v>
      </c>
      <c r="BE79">
        <v>6.31</v>
      </c>
    </row>
    <row r="80" spans="7:57">
      <c r="G80" t="s">
        <v>122</v>
      </c>
      <c r="H80" s="115">
        <v>478.73</v>
      </c>
      <c r="I80" s="88">
        <v>24.33</v>
      </c>
      <c r="J80" s="88">
        <v>2.71</v>
      </c>
      <c r="K80" s="88">
        <v>0</v>
      </c>
      <c r="L80" s="88">
        <v>0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29.64</v>
      </c>
      <c r="X80">
        <v>0.49</v>
      </c>
      <c r="Y80">
        <v>0.34</v>
      </c>
      <c r="Z80">
        <v>0.54</v>
      </c>
      <c r="AA80">
        <v>0.22</v>
      </c>
      <c r="AB80">
        <v>0.39</v>
      </c>
      <c r="AC80">
        <v>0</v>
      </c>
      <c r="AD80">
        <v>51.25</v>
      </c>
      <c r="AE80">
        <v>50</v>
      </c>
      <c r="AF80">
        <v>2.37</v>
      </c>
      <c r="AG80">
        <v>17.690000000000001</v>
      </c>
      <c r="AH80">
        <v>0.56000000000000005</v>
      </c>
      <c r="AI80">
        <v>0.34</v>
      </c>
      <c r="AJ80">
        <v>0.33</v>
      </c>
      <c r="AK80">
        <v>0.43</v>
      </c>
      <c r="AL80">
        <v>0</v>
      </c>
      <c r="AM80">
        <v>17.18</v>
      </c>
      <c r="AN80">
        <v>21.32</v>
      </c>
      <c r="AO80">
        <v>23.9</v>
      </c>
      <c r="AP80">
        <v>6.98</v>
      </c>
      <c r="AQ80">
        <v>143.41999999999999</v>
      </c>
      <c r="AR80">
        <v>15.3</v>
      </c>
      <c r="AS80">
        <v>45.89</v>
      </c>
      <c r="AT80">
        <v>0</v>
      </c>
      <c r="AU80">
        <v>74.58</v>
      </c>
      <c r="AV80">
        <v>95.61</v>
      </c>
      <c r="AW80">
        <v>60</v>
      </c>
      <c r="AX80">
        <v>19.12</v>
      </c>
      <c r="AY80">
        <v>53.34</v>
      </c>
      <c r="AZ80">
        <v>40</v>
      </c>
      <c r="BA80">
        <v>20</v>
      </c>
      <c r="BB80">
        <v>0</v>
      </c>
      <c r="BC80">
        <v>0</v>
      </c>
      <c r="BD80">
        <v>10</v>
      </c>
      <c r="BE80">
        <v>6.31</v>
      </c>
    </row>
    <row r="81" spans="7:57">
      <c r="G81" t="s">
        <v>123</v>
      </c>
      <c r="H81" s="115">
        <v>504.55</v>
      </c>
      <c r="I81" s="88">
        <v>24.33</v>
      </c>
      <c r="J81" s="88">
        <v>2.71</v>
      </c>
      <c r="K81" s="88">
        <v>0</v>
      </c>
      <c r="L81" s="88">
        <v>0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29.64</v>
      </c>
      <c r="X81">
        <v>0.49</v>
      </c>
      <c r="Y81">
        <v>0.34</v>
      </c>
      <c r="Z81">
        <v>0.54</v>
      </c>
      <c r="AA81">
        <v>0.22</v>
      </c>
      <c r="AB81">
        <v>0.39</v>
      </c>
      <c r="AC81">
        <v>0</v>
      </c>
      <c r="AD81">
        <v>51.25</v>
      </c>
      <c r="AE81">
        <v>50</v>
      </c>
      <c r="AF81">
        <v>2.37</v>
      </c>
      <c r="AG81">
        <v>17.690000000000001</v>
      </c>
      <c r="AH81">
        <v>0.56000000000000005</v>
      </c>
      <c r="AI81">
        <v>0.34</v>
      </c>
      <c r="AJ81">
        <v>0.33</v>
      </c>
      <c r="AK81">
        <v>0.43</v>
      </c>
      <c r="AL81">
        <v>0</v>
      </c>
      <c r="AM81">
        <v>17.18</v>
      </c>
      <c r="AN81">
        <v>21.32</v>
      </c>
      <c r="AO81">
        <v>23.9</v>
      </c>
      <c r="AP81">
        <v>6.98</v>
      </c>
      <c r="AQ81">
        <v>143.41999999999999</v>
      </c>
      <c r="AR81">
        <v>15.3</v>
      </c>
      <c r="AS81">
        <v>0</v>
      </c>
      <c r="AT81">
        <v>0</v>
      </c>
      <c r="AU81">
        <v>0</v>
      </c>
      <c r="AV81">
        <v>95.61</v>
      </c>
      <c r="AW81">
        <v>60</v>
      </c>
      <c r="AX81">
        <v>165.41</v>
      </c>
      <c r="AY81">
        <v>53.34</v>
      </c>
      <c r="AZ81">
        <v>40</v>
      </c>
      <c r="BA81">
        <v>20</v>
      </c>
      <c r="BB81">
        <v>0</v>
      </c>
      <c r="BC81">
        <v>0</v>
      </c>
      <c r="BD81">
        <v>10</v>
      </c>
      <c r="BE81">
        <v>6.31</v>
      </c>
    </row>
    <row r="82" spans="7:57">
      <c r="G82" t="s">
        <v>124</v>
      </c>
      <c r="H82" s="115">
        <v>510.28000000000003</v>
      </c>
      <c r="I82" s="88">
        <v>14.77</v>
      </c>
      <c r="J82" s="88">
        <v>2.71</v>
      </c>
      <c r="K82" s="88">
        <v>0</v>
      </c>
      <c r="L82" s="88">
        <v>0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29.64</v>
      </c>
      <c r="X82">
        <v>0.49</v>
      </c>
      <c r="Y82">
        <v>0.34</v>
      </c>
      <c r="Z82">
        <v>0.54</v>
      </c>
      <c r="AA82">
        <v>0.22</v>
      </c>
      <c r="AB82">
        <v>0.39</v>
      </c>
      <c r="AC82">
        <v>0</v>
      </c>
      <c r="AD82">
        <v>51.25</v>
      </c>
      <c r="AE82">
        <v>50</v>
      </c>
      <c r="AF82">
        <v>2.37</v>
      </c>
      <c r="AG82">
        <v>17.690000000000001</v>
      </c>
      <c r="AH82">
        <v>0.56000000000000005</v>
      </c>
      <c r="AI82">
        <v>0.34</v>
      </c>
      <c r="AJ82">
        <v>0.33</v>
      </c>
      <c r="AK82">
        <v>0.43</v>
      </c>
      <c r="AL82">
        <v>0</v>
      </c>
      <c r="AM82">
        <v>17.18</v>
      </c>
      <c r="AN82">
        <v>21.32</v>
      </c>
      <c r="AO82">
        <v>14.34</v>
      </c>
      <c r="AP82">
        <v>6.98</v>
      </c>
      <c r="AQ82">
        <v>143.41999999999999</v>
      </c>
      <c r="AR82">
        <v>15.3</v>
      </c>
      <c r="AS82">
        <v>0</v>
      </c>
      <c r="AT82">
        <v>0</v>
      </c>
      <c r="AU82">
        <v>0</v>
      </c>
      <c r="AV82">
        <v>95.61</v>
      </c>
      <c r="AW82">
        <v>60</v>
      </c>
      <c r="AX82">
        <v>171.14</v>
      </c>
      <c r="AY82">
        <v>53.34</v>
      </c>
      <c r="AZ82">
        <v>40</v>
      </c>
      <c r="BA82">
        <v>20</v>
      </c>
      <c r="BB82">
        <v>0</v>
      </c>
      <c r="BC82">
        <v>0</v>
      </c>
      <c r="BD82">
        <v>10</v>
      </c>
      <c r="BE82">
        <v>6.31</v>
      </c>
    </row>
    <row r="83" spans="7:57">
      <c r="G83" t="s">
        <v>125</v>
      </c>
      <c r="H83" s="115">
        <v>491.17</v>
      </c>
      <c r="I83" s="88">
        <v>0.43</v>
      </c>
      <c r="J83" s="88">
        <v>2.71</v>
      </c>
      <c r="K83" s="88">
        <v>0</v>
      </c>
      <c r="L83" s="88">
        <v>0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0.42</v>
      </c>
      <c r="Y83">
        <v>0.34</v>
      </c>
      <c r="Z83">
        <v>0.59</v>
      </c>
      <c r="AA83">
        <v>0.24</v>
      </c>
      <c r="AB83">
        <v>0.39</v>
      </c>
      <c r="AC83">
        <v>0</v>
      </c>
      <c r="AD83">
        <v>51.25</v>
      </c>
      <c r="AE83">
        <v>50</v>
      </c>
      <c r="AF83">
        <v>2.37</v>
      </c>
      <c r="AG83">
        <v>17.690000000000001</v>
      </c>
      <c r="AH83">
        <v>0.61</v>
      </c>
      <c r="AI83">
        <v>0.28000000000000003</v>
      </c>
      <c r="AJ83">
        <v>0.35</v>
      </c>
      <c r="AK83">
        <v>0.43</v>
      </c>
      <c r="AL83">
        <v>0</v>
      </c>
      <c r="AM83">
        <v>17.18</v>
      </c>
      <c r="AN83">
        <v>21.32</v>
      </c>
      <c r="AO83">
        <v>0</v>
      </c>
      <c r="AP83">
        <v>6.98</v>
      </c>
      <c r="AQ83">
        <v>143.41999999999999</v>
      </c>
      <c r="AR83">
        <v>15.3</v>
      </c>
      <c r="AS83">
        <v>0</v>
      </c>
      <c r="AT83">
        <v>0</v>
      </c>
      <c r="AU83">
        <v>0</v>
      </c>
      <c r="AV83">
        <v>95.61</v>
      </c>
      <c r="AW83">
        <v>60</v>
      </c>
      <c r="AX83">
        <v>181.66</v>
      </c>
      <c r="AY83">
        <v>53.34</v>
      </c>
      <c r="AZ83">
        <v>40</v>
      </c>
      <c r="BA83">
        <v>20</v>
      </c>
      <c r="BB83">
        <v>0</v>
      </c>
      <c r="BC83">
        <v>0</v>
      </c>
      <c r="BD83">
        <v>10</v>
      </c>
      <c r="BE83">
        <v>6.31</v>
      </c>
    </row>
    <row r="84" spans="7:57">
      <c r="G84" t="s">
        <v>126</v>
      </c>
      <c r="H84" s="115">
        <v>453.88</v>
      </c>
      <c r="I84" s="88">
        <v>0.43</v>
      </c>
      <c r="J84" s="88">
        <v>2.71</v>
      </c>
      <c r="K84" s="88">
        <v>0</v>
      </c>
      <c r="L84" s="88">
        <v>0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0.42</v>
      </c>
      <c r="Y84">
        <v>0.34</v>
      </c>
      <c r="Z84">
        <v>0.59</v>
      </c>
      <c r="AA84">
        <v>0.24</v>
      </c>
      <c r="AB84">
        <v>0.39</v>
      </c>
      <c r="AC84">
        <v>0</v>
      </c>
      <c r="AD84">
        <v>51.25</v>
      </c>
      <c r="AE84">
        <v>50</v>
      </c>
      <c r="AF84">
        <v>2.37</v>
      </c>
      <c r="AG84">
        <v>17.690000000000001</v>
      </c>
      <c r="AH84">
        <v>0.61</v>
      </c>
      <c r="AI84">
        <v>0.28000000000000003</v>
      </c>
      <c r="AJ84">
        <v>0.35</v>
      </c>
      <c r="AK84">
        <v>0.43</v>
      </c>
      <c r="AL84">
        <v>0</v>
      </c>
      <c r="AM84">
        <v>17.18</v>
      </c>
      <c r="AN84">
        <v>21.32</v>
      </c>
      <c r="AO84">
        <v>0</v>
      </c>
      <c r="AP84">
        <v>6.98</v>
      </c>
      <c r="AQ84">
        <v>143.41999999999999</v>
      </c>
      <c r="AR84">
        <v>15.3</v>
      </c>
      <c r="AS84">
        <v>0</v>
      </c>
      <c r="AT84">
        <v>0</v>
      </c>
      <c r="AU84">
        <v>0</v>
      </c>
      <c r="AV84">
        <v>95.61</v>
      </c>
      <c r="AW84">
        <v>60</v>
      </c>
      <c r="AX84">
        <v>144.37</v>
      </c>
      <c r="AY84">
        <v>53.34</v>
      </c>
      <c r="AZ84">
        <v>40</v>
      </c>
      <c r="BA84">
        <v>20</v>
      </c>
      <c r="BB84">
        <v>0</v>
      </c>
      <c r="BC84">
        <v>0</v>
      </c>
      <c r="BD84">
        <v>10</v>
      </c>
      <c r="BE84">
        <v>6.31</v>
      </c>
    </row>
    <row r="85" spans="7:57">
      <c r="G85" t="s">
        <v>127</v>
      </c>
      <c r="H85" s="115">
        <v>430.93</v>
      </c>
      <c r="I85" s="88">
        <v>0.43</v>
      </c>
      <c r="J85" s="88">
        <v>2.71</v>
      </c>
      <c r="K85" s="88">
        <v>0</v>
      </c>
      <c r="L85" s="88">
        <v>0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0.42</v>
      </c>
      <c r="Y85">
        <v>0.34</v>
      </c>
      <c r="Z85">
        <v>0.59</v>
      </c>
      <c r="AA85">
        <v>0.24</v>
      </c>
      <c r="AB85">
        <v>0.39</v>
      </c>
      <c r="AC85">
        <v>0</v>
      </c>
      <c r="AD85">
        <v>51.25</v>
      </c>
      <c r="AE85">
        <v>50</v>
      </c>
      <c r="AF85">
        <v>2.37</v>
      </c>
      <c r="AG85">
        <v>17.690000000000001</v>
      </c>
      <c r="AH85">
        <v>0.61</v>
      </c>
      <c r="AI85">
        <v>0.28000000000000003</v>
      </c>
      <c r="AJ85">
        <v>0.35</v>
      </c>
      <c r="AK85">
        <v>0.43</v>
      </c>
      <c r="AL85">
        <v>0</v>
      </c>
      <c r="AM85">
        <v>17.18</v>
      </c>
      <c r="AN85">
        <v>21.32</v>
      </c>
      <c r="AO85">
        <v>0</v>
      </c>
      <c r="AP85">
        <v>6.98</v>
      </c>
      <c r="AQ85">
        <v>95.61</v>
      </c>
      <c r="AR85">
        <v>15.3</v>
      </c>
      <c r="AS85">
        <v>0</v>
      </c>
      <c r="AT85">
        <v>0</v>
      </c>
      <c r="AU85">
        <v>0</v>
      </c>
      <c r="AV85">
        <v>95.61</v>
      </c>
      <c r="AW85">
        <v>60</v>
      </c>
      <c r="AX85">
        <v>169.23</v>
      </c>
      <c r="AY85">
        <v>53.34</v>
      </c>
      <c r="AZ85">
        <v>40</v>
      </c>
      <c r="BA85">
        <v>20</v>
      </c>
      <c r="BB85">
        <v>0</v>
      </c>
      <c r="BC85">
        <v>0</v>
      </c>
      <c r="BD85">
        <v>10</v>
      </c>
      <c r="BE85">
        <v>6.31</v>
      </c>
    </row>
    <row r="86" spans="7:57">
      <c r="G86" t="s">
        <v>128</v>
      </c>
      <c r="H86" s="115">
        <v>261.70000000000005</v>
      </c>
      <c r="I86" s="88">
        <v>0.43</v>
      </c>
      <c r="J86" s="88">
        <v>2.71</v>
      </c>
      <c r="K86" s="88">
        <v>0</v>
      </c>
      <c r="L86" s="88">
        <v>0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0.42</v>
      </c>
      <c r="Y86">
        <v>0.34</v>
      </c>
      <c r="Z86">
        <v>0.59</v>
      </c>
      <c r="AA86">
        <v>0.24</v>
      </c>
      <c r="AB86">
        <v>0.39</v>
      </c>
      <c r="AC86">
        <v>0</v>
      </c>
      <c r="AD86">
        <v>51.25</v>
      </c>
      <c r="AE86">
        <v>50</v>
      </c>
      <c r="AF86">
        <v>2.37</v>
      </c>
      <c r="AG86">
        <v>17.690000000000001</v>
      </c>
      <c r="AH86">
        <v>0.61</v>
      </c>
      <c r="AI86">
        <v>0.28000000000000003</v>
      </c>
      <c r="AJ86">
        <v>0.35</v>
      </c>
      <c r="AK86">
        <v>0.43</v>
      </c>
      <c r="AL86">
        <v>0</v>
      </c>
      <c r="AM86">
        <v>17.18</v>
      </c>
      <c r="AN86">
        <v>21.32</v>
      </c>
      <c r="AO86">
        <v>0</v>
      </c>
      <c r="AP86">
        <v>6.98</v>
      </c>
      <c r="AQ86">
        <v>95.61</v>
      </c>
      <c r="AR86">
        <v>15.3</v>
      </c>
      <c r="AS86">
        <v>0</v>
      </c>
      <c r="AT86">
        <v>0</v>
      </c>
      <c r="AU86">
        <v>0</v>
      </c>
      <c r="AV86">
        <v>95.61</v>
      </c>
      <c r="AW86">
        <v>60</v>
      </c>
      <c r="AX86">
        <v>0</v>
      </c>
      <c r="AY86">
        <v>53.34</v>
      </c>
      <c r="AZ86">
        <v>40</v>
      </c>
      <c r="BA86">
        <v>20</v>
      </c>
      <c r="BB86">
        <v>0</v>
      </c>
      <c r="BC86">
        <v>0</v>
      </c>
      <c r="BD86">
        <v>10</v>
      </c>
      <c r="BE86">
        <v>6.31</v>
      </c>
    </row>
    <row r="87" spans="7:57">
      <c r="G87" t="s">
        <v>129</v>
      </c>
      <c r="H87" s="115">
        <v>70.510000000000005</v>
      </c>
      <c r="I87" s="88">
        <v>0.35</v>
      </c>
      <c r="J87" s="88">
        <v>2.75</v>
      </c>
      <c r="K87" s="88">
        <v>0</v>
      </c>
      <c r="L87" s="88">
        <v>0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0.42</v>
      </c>
      <c r="Y87">
        <v>0.38</v>
      </c>
      <c r="Z87">
        <v>0.59</v>
      </c>
      <c r="AA87">
        <v>0.24</v>
      </c>
      <c r="AB87">
        <v>0.42</v>
      </c>
      <c r="AC87">
        <v>0</v>
      </c>
      <c r="AD87">
        <v>51.25</v>
      </c>
      <c r="AE87">
        <v>50</v>
      </c>
      <c r="AF87">
        <v>2.37</v>
      </c>
      <c r="AG87">
        <v>17.690000000000001</v>
      </c>
      <c r="AH87">
        <v>0.61</v>
      </c>
      <c r="AI87">
        <v>0.28000000000000003</v>
      </c>
      <c r="AJ87">
        <v>0.35</v>
      </c>
      <c r="AK87">
        <v>0.35</v>
      </c>
      <c r="AL87">
        <v>0</v>
      </c>
      <c r="AM87">
        <v>17.18</v>
      </c>
      <c r="AN87">
        <v>21.32</v>
      </c>
      <c r="AO87">
        <v>0</v>
      </c>
      <c r="AP87">
        <v>6.98</v>
      </c>
      <c r="AQ87">
        <v>0</v>
      </c>
      <c r="AR87">
        <v>15.3</v>
      </c>
      <c r="AS87">
        <v>0</v>
      </c>
      <c r="AT87">
        <v>0</v>
      </c>
      <c r="AU87">
        <v>0</v>
      </c>
      <c r="AV87">
        <v>0</v>
      </c>
      <c r="AW87">
        <v>60</v>
      </c>
      <c r="AX87">
        <v>0</v>
      </c>
      <c r="AY87">
        <v>53.34</v>
      </c>
      <c r="AZ87">
        <v>40</v>
      </c>
      <c r="BA87">
        <v>20</v>
      </c>
      <c r="BB87">
        <v>0</v>
      </c>
      <c r="BC87">
        <v>0</v>
      </c>
      <c r="BD87">
        <v>10</v>
      </c>
      <c r="BE87">
        <v>6.31</v>
      </c>
    </row>
    <row r="88" spans="7:57">
      <c r="G88" t="s">
        <v>130</v>
      </c>
      <c r="H88" s="115">
        <v>70.510000000000005</v>
      </c>
      <c r="I88" s="88">
        <v>0.35</v>
      </c>
      <c r="J88" s="88">
        <v>2.75</v>
      </c>
      <c r="K88" s="88">
        <v>0</v>
      </c>
      <c r="L88" s="88">
        <v>0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0.42</v>
      </c>
      <c r="Y88">
        <v>0.38</v>
      </c>
      <c r="Z88">
        <v>0.59</v>
      </c>
      <c r="AA88">
        <v>0.24</v>
      </c>
      <c r="AB88">
        <v>0.42</v>
      </c>
      <c r="AC88">
        <v>0</v>
      </c>
      <c r="AD88">
        <v>51.25</v>
      </c>
      <c r="AE88">
        <v>50</v>
      </c>
      <c r="AF88">
        <v>2.37</v>
      </c>
      <c r="AG88">
        <v>17.690000000000001</v>
      </c>
      <c r="AH88">
        <v>0.61</v>
      </c>
      <c r="AI88">
        <v>0.28000000000000003</v>
      </c>
      <c r="AJ88">
        <v>0.35</v>
      </c>
      <c r="AK88">
        <v>0.35</v>
      </c>
      <c r="AL88">
        <v>0</v>
      </c>
      <c r="AM88">
        <v>17.18</v>
      </c>
      <c r="AN88">
        <v>21.32</v>
      </c>
      <c r="AO88">
        <v>0</v>
      </c>
      <c r="AP88">
        <v>6.98</v>
      </c>
      <c r="AQ88">
        <v>0</v>
      </c>
      <c r="AR88">
        <v>15.3</v>
      </c>
      <c r="AS88">
        <v>0</v>
      </c>
      <c r="AT88">
        <v>0</v>
      </c>
      <c r="AU88">
        <v>0</v>
      </c>
      <c r="AV88">
        <v>0</v>
      </c>
      <c r="AW88">
        <v>60</v>
      </c>
      <c r="AX88">
        <v>0</v>
      </c>
      <c r="AY88">
        <v>53.34</v>
      </c>
      <c r="AZ88">
        <v>40</v>
      </c>
      <c r="BA88">
        <v>20</v>
      </c>
      <c r="BB88">
        <v>0</v>
      </c>
      <c r="BC88">
        <v>0</v>
      </c>
      <c r="BD88">
        <v>10</v>
      </c>
      <c r="BE88">
        <v>6.31</v>
      </c>
    </row>
    <row r="89" spans="7:57">
      <c r="G89" t="s">
        <v>131</v>
      </c>
      <c r="H89" s="115">
        <v>70.510000000000005</v>
      </c>
      <c r="I89" s="88">
        <v>0.35</v>
      </c>
      <c r="J89" s="88">
        <v>2.75</v>
      </c>
      <c r="K89" s="88">
        <v>0</v>
      </c>
      <c r="L89" s="88">
        <v>0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0.42</v>
      </c>
      <c r="Y89">
        <v>0.38</v>
      </c>
      <c r="Z89">
        <v>0.59</v>
      </c>
      <c r="AA89">
        <v>0.24</v>
      </c>
      <c r="AB89">
        <v>0.42</v>
      </c>
      <c r="AC89">
        <v>0</v>
      </c>
      <c r="AD89">
        <v>51.25</v>
      </c>
      <c r="AE89">
        <v>50</v>
      </c>
      <c r="AF89">
        <v>2.37</v>
      </c>
      <c r="AG89">
        <v>17.690000000000001</v>
      </c>
      <c r="AH89">
        <v>0.61</v>
      </c>
      <c r="AI89">
        <v>0.28000000000000003</v>
      </c>
      <c r="AJ89">
        <v>0.35</v>
      </c>
      <c r="AK89">
        <v>0.35</v>
      </c>
      <c r="AL89">
        <v>0</v>
      </c>
      <c r="AM89">
        <v>17.18</v>
      </c>
      <c r="AN89">
        <v>21.32</v>
      </c>
      <c r="AO89">
        <v>0</v>
      </c>
      <c r="AP89">
        <v>6.98</v>
      </c>
      <c r="AQ89">
        <v>0</v>
      </c>
      <c r="AR89">
        <v>15.3</v>
      </c>
      <c r="AS89">
        <v>0</v>
      </c>
      <c r="AT89">
        <v>0</v>
      </c>
      <c r="AU89">
        <v>0</v>
      </c>
      <c r="AV89">
        <v>0</v>
      </c>
      <c r="AW89">
        <v>60</v>
      </c>
      <c r="AX89">
        <v>0</v>
      </c>
      <c r="AY89">
        <v>53.34</v>
      </c>
      <c r="AZ89">
        <v>40</v>
      </c>
      <c r="BA89">
        <v>20</v>
      </c>
      <c r="BB89">
        <v>0</v>
      </c>
      <c r="BC89">
        <v>0</v>
      </c>
      <c r="BD89">
        <v>10</v>
      </c>
      <c r="BE89">
        <v>6.31</v>
      </c>
    </row>
    <row r="90" spans="7:57">
      <c r="G90" t="s">
        <v>132</v>
      </c>
      <c r="H90" s="115">
        <v>70.510000000000005</v>
      </c>
      <c r="I90" s="88">
        <v>0.35</v>
      </c>
      <c r="J90" s="88">
        <v>2.75</v>
      </c>
      <c r="K90" s="88">
        <v>0</v>
      </c>
      <c r="L90" s="88">
        <v>0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0.42</v>
      </c>
      <c r="Y90">
        <v>0.38</v>
      </c>
      <c r="Z90">
        <v>0.59</v>
      </c>
      <c r="AA90">
        <v>0.24</v>
      </c>
      <c r="AB90">
        <v>0.42</v>
      </c>
      <c r="AC90">
        <v>0</v>
      </c>
      <c r="AD90">
        <v>51.25</v>
      </c>
      <c r="AE90">
        <v>50</v>
      </c>
      <c r="AF90">
        <v>2.37</v>
      </c>
      <c r="AG90">
        <v>17.690000000000001</v>
      </c>
      <c r="AH90">
        <v>0.61</v>
      </c>
      <c r="AI90">
        <v>0.28000000000000003</v>
      </c>
      <c r="AJ90">
        <v>0.35</v>
      </c>
      <c r="AK90">
        <v>0.35</v>
      </c>
      <c r="AL90">
        <v>0</v>
      </c>
      <c r="AM90">
        <v>17.18</v>
      </c>
      <c r="AN90">
        <v>21.32</v>
      </c>
      <c r="AO90">
        <v>0</v>
      </c>
      <c r="AP90">
        <v>6.98</v>
      </c>
      <c r="AQ90">
        <v>0</v>
      </c>
      <c r="AR90">
        <v>15.3</v>
      </c>
      <c r="AS90">
        <v>0</v>
      </c>
      <c r="AT90">
        <v>0</v>
      </c>
      <c r="AU90">
        <v>0</v>
      </c>
      <c r="AV90">
        <v>0</v>
      </c>
      <c r="AW90">
        <v>60</v>
      </c>
      <c r="AX90">
        <v>0</v>
      </c>
      <c r="AY90">
        <v>53.34</v>
      </c>
      <c r="AZ90">
        <v>40</v>
      </c>
      <c r="BA90">
        <v>20</v>
      </c>
      <c r="BB90">
        <v>0</v>
      </c>
      <c r="BC90">
        <v>0</v>
      </c>
      <c r="BD90">
        <v>10</v>
      </c>
      <c r="BE90">
        <v>6.31</v>
      </c>
    </row>
    <row r="91" spans="7:57">
      <c r="G91" t="s">
        <v>133</v>
      </c>
      <c r="H91" s="115">
        <v>70.510000000000005</v>
      </c>
      <c r="I91" s="88">
        <v>0.35</v>
      </c>
      <c r="J91" s="88">
        <v>2.75</v>
      </c>
      <c r="K91" s="88">
        <v>0</v>
      </c>
      <c r="L91" s="88">
        <v>0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0.42</v>
      </c>
      <c r="Y91">
        <v>0.38</v>
      </c>
      <c r="Z91">
        <v>0.59</v>
      </c>
      <c r="AA91">
        <v>0.24</v>
      </c>
      <c r="AB91">
        <v>0.42</v>
      </c>
      <c r="AC91">
        <v>0</v>
      </c>
      <c r="AD91">
        <v>51.25</v>
      </c>
      <c r="AE91">
        <v>50</v>
      </c>
      <c r="AF91">
        <v>2.37</v>
      </c>
      <c r="AG91">
        <v>17.690000000000001</v>
      </c>
      <c r="AH91">
        <v>0.61</v>
      </c>
      <c r="AI91">
        <v>0.28000000000000003</v>
      </c>
      <c r="AJ91">
        <v>0.35</v>
      </c>
      <c r="AK91">
        <v>0.35</v>
      </c>
      <c r="AL91">
        <v>0</v>
      </c>
      <c r="AM91">
        <v>17.18</v>
      </c>
      <c r="AN91">
        <v>21.32</v>
      </c>
      <c r="AO91">
        <v>0</v>
      </c>
      <c r="AP91">
        <v>6.98</v>
      </c>
      <c r="AQ91">
        <v>0</v>
      </c>
      <c r="AR91">
        <v>15.3</v>
      </c>
      <c r="AS91">
        <v>0</v>
      </c>
      <c r="AT91">
        <v>0</v>
      </c>
      <c r="AU91">
        <v>0</v>
      </c>
      <c r="AV91">
        <v>0</v>
      </c>
      <c r="AW91">
        <v>60</v>
      </c>
      <c r="AX91">
        <v>0</v>
      </c>
      <c r="AY91">
        <v>53.34</v>
      </c>
      <c r="AZ91">
        <v>40</v>
      </c>
      <c r="BA91">
        <v>20</v>
      </c>
      <c r="BB91">
        <v>0</v>
      </c>
      <c r="BC91">
        <v>0</v>
      </c>
      <c r="BD91">
        <v>10</v>
      </c>
      <c r="BE91">
        <v>6.31</v>
      </c>
    </row>
    <row r="92" spans="7:57">
      <c r="G92" t="s">
        <v>134</v>
      </c>
      <c r="H92" s="115">
        <v>70.510000000000005</v>
      </c>
      <c r="I92" s="88">
        <v>0.35</v>
      </c>
      <c r="J92" s="88">
        <v>2.75</v>
      </c>
      <c r="K92" s="88">
        <v>0</v>
      </c>
      <c r="L92" s="88">
        <v>0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0.42</v>
      </c>
      <c r="Y92">
        <v>0.38</v>
      </c>
      <c r="Z92">
        <v>0.59</v>
      </c>
      <c r="AA92">
        <v>0.24</v>
      </c>
      <c r="AB92">
        <v>0.42</v>
      </c>
      <c r="AC92">
        <v>0</v>
      </c>
      <c r="AD92">
        <v>51.25</v>
      </c>
      <c r="AE92">
        <v>50</v>
      </c>
      <c r="AF92">
        <v>2.37</v>
      </c>
      <c r="AG92">
        <v>17.690000000000001</v>
      </c>
      <c r="AH92">
        <v>0.61</v>
      </c>
      <c r="AI92">
        <v>0.28000000000000003</v>
      </c>
      <c r="AJ92">
        <v>0.35</v>
      </c>
      <c r="AK92">
        <v>0.35</v>
      </c>
      <c r="AL92">
        <v>0</v>
      </c>
      <c r="AM92">
        <v>17.18</v>
      </c>
      <c r="AN92">
        <v>21.32</v>
      </c>
      <c r="AO92">
        <v>0</v>
      </c>
      <c r="AP92">
        <v>6.98</v>
      </c>
      <c r="AQ92">
        <v>0</v>
      </c>
      <c r="AR92">
        <v>15.3</v>
      </c>
      <c r="AS92">
        <v>0</v>
      </c>
      <c r="AT92">
        <v>0</v>
      </c>
      <c r="AU92">
        <v>0</v>
      </c>
      <c r="AV92">
        <v>0</v>
      </c>
      <c r="AW92">
        <v>60</v>
      </c>
      <c r="AX92">
        <v>0</v>
      </c>
      <c r="AY92">
        <v>53.34</v>
      </c>
      <c r="AZ92">
        <v>40</v>
      </c>
      <c r="BA92">
        <v>20</v>
      </c>
      <c r="BB92">
        <v>0</v>
      </c>
      <c r="BC92">
        <v>0</v>
      </c>
      <c r="BD92">
        <v>10</v>
      </c>
      <c r="BE92">
        <v>6.31</v>
      </c>
    </row>
    <row r="93" spans="7:57">
      <c r="G93" t="s">
        <v>135</v>
      </c>
      <c r="H93" s="115">
        <v>70.510000000000005</v>
      </c>
      <c r="I93" s="88">
        <v>0.35</v>
      </c>
      <c r="J93" s="88">
        <v>2.75</v>
      </c>
      <c r="K93" s="88">
        <v>0</v>
      </c>
      <c r="L93" s="88">
        <v>0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0.42</v>
      </c>
      <c r="Y93">
        <v>0.38</v>
      </c>
      <c r="Z93">
        <v>0.59</v>
      </c>
      <c r="AA93">
        <v>0.24</v>
      </c>
      <c r="AB93">
        <v>0.42</v>
      </c>
      <c r="AC93">
        <v>0</v>
      </c>
      <c r="AD93">
        <v>51.25</v>
      </c>
      <c r="AE93">
        <v>50</v>
      </c>
      <c r="AF93">
        <v>2.37</v>
      </c>
      <c r="AG93">
        <v>17.690000000000001</v>
      </c>
      <c r="AH93">
        <v>0.61</v>
      </c>
      <c r="AI93">
        <v>0.28000000000000003</v>
      </c>
      <c r="AJ93">
        <v>0.35</v>
      </c>
      <c r="AK93">
        <v>0.35</v>
      </c>
      <c r="AL93">
        <v>0</v>
      </c>
      <c r="AM93">
        <v>17.18</v>
      </c>
      <c r="AN93">
        <v>21.32</v>
      </c>
      <c r="AO93">
        <v>0</v>
      </c>
      <c r="AP93">
        <v>6.98</v>
      </c>
      <c r="AQ93">
        <v>0</v>
      </c>
      <c r="AR93">
        <v>15.3</v>
      </c>
      <c r="AS93">
        <v>0</v>
      </c>
      <c r="AT93">
        <v>0</v>
      </c>
      <c r="AU93">
        <v>0</v>
      </c>
      <c r="AV93">
        <v>0</v>
      </c>
      <c r="AW93">
        <v>60</v>
      </c>
      <c r="AX93">
        <v>0</v>
      </c>
      <c r="AY93">
        <v>53.34</v>
      </c>
      <c r="AZ93">
        <v>40</v>
      </c>
      <c r="BA93">
        <v>20</v>
      </c>
      <c r="BB93">
        <v>0</v>
      </c>
      <c r="BC93">
        <v>0</v>
      </c>
      <c r="BD93">
        <v>10</v>
      </c>
      <c r="BE93">
        <v>6.31</v>
      </c>
    </row>
    <row r="94" spans="7:57">
      <c r="G94" t="s">
        <v>136</v>
      </c>
      <c r="H94" s="115">
        <v>70.510000000000005</v>
      </c>
      <c r="I94" s="88">
        <v>0.35</v>
      </c>
      <c r="J94" s="88">
        <v>2.75</v>
      </c>
      <c r="K94" s="88">
        <v>0</v>
      </c>
      <c r="L94" s="88">
        <v>0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0.42</v>
      </c>
      <c r="Y94">
        <v>0.38</v>
      </c>
      <c r="Z94">
        <v>0.59</v>
      </c>
      <c r="AA94">
        <v>0.24</v>
      </c>
      <c r="AB94">
        <v>0.42</v>
      </c>
      <c r="AC94">
        <v>0</v>
      </c>
      <c r="AD94">
        <v>51.25</v>
      </c>
      <c r="AE94">
        <v>50</v>
      </c>
      <c r="AF94">
        <v>2.37</v>
      </c>
      <c r="AG94">
        <v>17.690000000000001</v>
      </c>
      <c r="AH94">
        <v>0.61</v>
      </c>
      <c r="AI94">
        <v>0.28000000000000003</v>
      </c>
      <c r="AJ94">
        <v>0.35</v>
      </c>
      <c r="AK94">
        <v>0.35</v>
      </c>
      <c r="AL94">
        <v>0</v>
      </c>
      <c r="AM94">
        <v>17.18</v>
      </c>
      <c r="AN94">
        <v>21.32</v>
      </c>
      <c r="AO94">
        <v>0</v>
      </c>
      <c r="AP94">
        <v>6.98</v>
      </c>
      <c r="AQ94">
        <v>0</v>
      </c>
      <c r="AR94">
        <v>15.3</v>
      </c>
      <c r="AS94">
        <v>0</v>
      </c>
      <c r="AT94">
        <v>0</v>
      </c>
      <c r="AU94">
        <v>0</v>
      </c>
      <c r="AV94">
        <v>0</v>
      </c>
      <c r="AW94">
        <v>60</v>
      </c>
      <c r="AX94">
        <v>0</v>
      </c>
      <c r="AY94">
        <v>53.34</v>
      </c>
      <c r="AZ94">
        <v>40</v>
      </c>
      <c r="BA94">
        <v>20</v>
      </c>
      <c r="BB94">
        <v>0</v>
      </c>
      <c r="BC94">
        <v>0</v>
      </c>
      <c r="BD94">
        <v>10</v>
      </c>
      <c r="BE94">
        <v>6.31</v>
      </c>
    </row>
    <row r="95" spans="7:57">
      <c r="G95" t="s">
        <v>137</v>
      </c>
      <c r="H95" s="115">
        <v>2.9099999999999997</v>
      </c>
      <c r="I95" s="88">
        <v>0.35</v>
      </c>
      <c r="J95" s="88">
        <v>2.75</v>
      </c>
      <c r="K95" s="88">
        <v>0</v>
      </c>
      <c r="L95" s="88">
        <v>0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0.42</v>
      </c>
      <c r="Y95">
        <v>0.38</v>
      </c>
      <c r="Z95">
        <v>0.59</v>
      </c>
      <c r="AA95">
        <v>0.24</v>
      </c>
      <c r="AB95">
        <v>0.42</v>
      </c>
      <c r="AC95">
        <v>0</v>
      </c>
      <c r="AD95">
        <v>51.25</v>
      </c>
      <c r="AE95">
        <v>50</v>
      </c>
      <c r="AF95">
        <v>2.37</v>
      </c>
      <c r="AG95">
        <v>0</v>
      </c>
      <c r="AH95">
        <v>0.61</v>
      </c>
      <c r="AI95">
        <v>0.28000000000000003</v>
      </c>
      <c r="AJ95">
        <v>0.35</v>
      </c>
      <c r="AK95">
        <v>0.35</v>
      </c>
      <c r="AL95">
        <v>0</v>
      </c>
      <c r="AM95">
        <v>17.18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60</v>
      </c>
      <c r="AX95">
        <v>0</v>
      </c>
      <c r="AY95">
        <v>53.34</v>
      </c>
      <c r="AZ95">
        <v>40</v>
      </c>
      <c r="BA95">
        <v>20</v>
      </c>
      <c r="BB95">
        <v>0</v>
      </c>
      <c r="BC95">
        <v>0</v>
      </c>
      <c r="BD95">
        <v>10</v>
      </c>
      <c r="BE95">
        <v>0</v>
      </c>
    </row>
    <row r="96" spans="7:57">
      <c r="G96" t="s">
        <v>138</v>
      </c>
      <c r="H96" s="115">
        <v>2.9099999999999997</v>
      </c>
      <c r="I96" s="88">
        <v>0.35</v>
      </c>
      <c r="J96" s="88">
        <v>2.75</v>
      </c>
      <c r="K96" s="88">
        <v>0</v>
      </c>
      <c r="L96" s="88">
        <v>0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0.42</v>
      </c>
      <c r="Y96">
        <v>0.38</v>
      </c>
      <c r="Z96">
        <v>0.59</v>
      </c>
      <c r="AA96">
        <v>0.24</v>
      </c>
      <c r="AB96">
        <v>0.42</v>
      </c>
      <c r="AC96">
        <v>0</v>
      </c>
      <c r="AD96">
        <v>51.25</v>
      </c>
      <c r="AE96">
        <v>50</v>
      </c>
      <c r="AF96">
        <v>2.37</v>
      </c>
      <c r="AG96">
        <v>0</v>
      </c>
      <c r="AH96">
        <v>0.61</v>
      </c>
      <c r="AI96">
        <v>0.28000000000000003</v>
      </c>
      <c r="AJ96">
        <v>0.35</v>
      </c>
      <c r="AK96">
        <v>0.35</v>
      </c>
      <c r="AL96">
        <v>0</v>
      </c>
      <c r="AM96">
        <v>17.18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60</v>
      </c>
      <c r="AX96">
        <v>0</v>
      </c>
      <c r="AY96">
        <v>53.34</v>
      </c>
      <c r="AZ96">
        <v>40</v>
      </c>
      <c r="BA96">
        <v>20</v>
      </c>
      <c r="BB96">
        <v>0</v>
      </c>
      <c r="BC96">
        <v>0</v>
      </c>
      <c r="BD96">
        <v>10</v>
      </c>
      <c r="BE96">
        <v>0</v>
      </c>
    </row>
    <row r="97" spans="1:133">
      <c r="G97" t="s">
        <v>139</v>
      </c>
      <c r="H97" s="115">
        <v>2.9099999999999997</v>
      </c>
      <c r="I97" s="88">
        <v>0.35</v>
      </c>
      <c r="J97" s="88">
        <v>2.75</v>
      </c>
      <c r="K97" s="88">
        <v>0</v>
      </c>
      <c r="L97" s="88">
        <v>0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0.42</v>
      </c>
      <c r="Y97">
        <v>0.38</v>
      </c>
      <c r="Z97">
        <v>0.59</v>
      </c>
      <c r="AA97">
        <v>0.24</v>
      </c>
      <c r="AB97">
        <v>0.42</v>
      </c>
      <c r="AC97">
        <v>0</v>
      </c>
      <c r="AD97">
        <v>51.25</v>
      </c>
      <c r="AE97">
        <v>50</v>
      </c>
      <c r="AF97">
        <v>2.37</v>
      </c>
      <c r="AG97">
        <v>0</v>
      </c>
      <c r="AH97">
        <v>0.61</v>
      </c>
      <c r="AI97">
        <v>0.28000000000000003</v>
      </c>
      <c r="AJ97">
        <v>0.35</v>
      </c>
      <c r="AK97">
        <v>0.35</v>
      </c>
      <c r="AL97">
        <v>0</v>
      </c>
      <c r="AM97">
        <v>17.18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60</v>
      </c>
      <c r="AX97">
        <v>0</v>
      </c>
      <c r="AY97">
        <v>53.34</v>
      </c>
      <c r="AZ97">
        <v>40</v>
      </c>
      <c r="BA97">
        <v>20</v>
      </c>
      <c r="BB97">
        <v>0</v>
      </c>
      <c r="BC97">
        <v>0</v>
      </c>
      <c r="BD97">
        <v>10</v>
      </c>
      <c r="BE97">
        <v>0</v>
      </c>
    </row>
    <row r="98" spans="1:133">
      <c r="G98" t="s">
        <v>140</v>
      </c>
      <c r="H98" s="115">
        <v>2.9099999999999997</v>
      </c>
      <c r="I98" s="88">
        <v>0.35</v>
      </c>
      <c r="J98" s="88">
        <v>2.75</v>
      </c>
      <c r="K98" s="88">
        <v>0</v>
      </c>
      <c r="L98" s="88">
        <v>0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0.42</v>
      </c>
      <c r="Y98">
        <v>0.38</v>
      </c>
      <c r="Z98">
        <v>0.59</v>
      </c>
      <c r="AA98">
        <v>0.24</v>
      </c>
      <c r="AB98">
        <v>0.42</v>
      </c>
      <c r="AC98">
        <v>0</v>
      </c>
      <c r="AD98">
        <v>51.25</v>
      </c>
      <c r="AE98">
        <v>50</v>
      </c>
      <c r="AF98">
        <v>2.37</v>
      </c>
      <c r="AG98">
        <v>0</v>
      </c>
      <c r="AH98">
        <v>0.61</v>
      </c>
      <c r="AI98">
        <v>0.28000000000000003</v>
      </c>
      <c r="AJ98">
        <v>0.35</v>
      </c>
      <c r="AK98">
        <v>0.35</v>
      </c>
      <c r="AL98">
        <v>0</v>
      </c>
      <c r="AM98">
        <v>17.18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60</v>
      </c>
      <c r="AX98">
        <v>0</v>
      </c>
      <c r="AY98">
        <v>53.34</v>
      </c>
      <c r="AZ98">
        <v>40</v>
      </c>
      <c r="BA98">
        <v>20</v>
      </c>
      <c r="BB98">
        <v>0</v>
      </c>
      <c r="BC98">
        <v>0</v>
      </c>
      <c r="BD98">
        <v>10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6.4502374999999965</v>
      </c>
      <c r="I99" s="111">
        <f t="shared" ref="I99:BU99" si="1">SUM(I3:I98)/4000</f>
        <v>1.0821475000000016</v>
      </c>
      <c r="J99" s="111">
        <f t="shared" si="1"/>
        <v>6.542000000000002E-2</v>
      </c>
      <c r="K99" s="111">
        <f t="shared" si="1"/>
        <v>0</v>
      </c>
      <c r="L99" s="111">
        <f t="shared" si="1"/>
        <v>4.1682500000000011E-2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0.16587499999999999</v>
      </c>
      <c r="X99">
        <f t="shared" si="1"/>
        <v>1.0939999999999998E-2</v>
      </c>
      <c r="Y99">
        <f t="shared" si="1"/>
        <v>8.6800000000000037E-3</v>
      </c>
      <c r="Z99">
        <f t="shared" si="1"/>
        <v>1.3700000000000006E-2</v>
      </c>
      <c r="AA99">
        <f t="shared" si="1"/>
        <v>5.5599999999999972E-3</v>
      </c>
      <c r="AB99">
        <f t="shared" si="1"/>
        <v>9.0500000000000077E-3</v>
      </c>
      <c r="AC99">
        <f t="shared" si="1"/>
        <v>2.6642400000000031</v>
      </c>
      <c r="AD99">
        <f t="shared" si="1"/>
        <v>1.23</v>
      </c>
      <c r="AE99">
        <f t="shared" si="1"/>
        <v>1.2</v>
      </c>
      <c r="AF99">
        <f t="shared" si="1"/>
        <v>5.6740000000000033E-2</v>
      </c>
      <c r="AG99">
        <f t="shared" si="1"/>
        <v>0.29188500000000051</v>
      </c>
      <c r="AH99">
        <f t="shared" si="1"/>
        <v>1.4340000000000009E-2</v>
      </c>
      <c r="AI99">
        <f t="shared" si="1"/>
        <v>7.2200000000000007E-3</v>
      </c>
      <c r="AJ99">
        <f t="shared" si="1"/>
        <v>8.2399999999999904E-3</v>
      </c>
      <c r="AK99">
        <f t="shared" si="1"/>
        <v>9.7400000000000125E-3</v>
      </c>
      <c r="AL99">
        <f t="shared" si="1"/>
        <v>0.95147999999999966</v>
      </c>
      <c r="AM99">
        <f t="shared" si="1"/>
        <v>0.41232000000000024</v>
      </c>
      <c r="AN99">
        <f t="shared" si="1"/>
        <v>0.36243999999999993</v>
      </c>
      <c r="AO99">
        <f t="shared" si="1"/>
        <v>0.66568250000000007</v>
      </c>
      <c r="AP99">
        <f t="shared" si="1"/>
        <v>0.11517000000000011</v>
      </c>
      <c r="AQ99">
        <f t="shared" si="1"/>
        <v>1.4102950000000003</v>
      </c>
      <c r="AR99">
        <f t="shared" si="1"/>
        <v>0.25244999999999973</v>
      </c>
      <c r="AS99">
        <f t="shared" si="1"/>
        <v>0.20650499999999997</v>
      </c>
      <c r="AT99">
        <f t="shared" si="1"/>
        <v>0.406725</v>
      </c>
      <c r="AU99">
        <f t="shared" si="1"/>
        <v>0.34564999999999996</v>
      </c>
      <c r="AV99">
        <f t="shared" si="1"/>
        <v>0.6453399999999998</v>
      </c>
      <c r="AW99">
        <f t="shared" si="1"/>
        <v>1.44</v>
      </c>
      <c r="AX99">
        <f t="shared" si="1"/>
        <v>1.5292825000000001</v>
      </c>
      <c r="AY99">
        <f t="shared" si="1"/>
        <v>0.32004000000000005</v>
      </c>
      <c r="AZ99">
        <f t="shared" si="1"/>
        <v>0.96</v>
      </c>
      <c r="BA99">
        <f t="shared" si="1"/>
        <v>0.48</v>
      </c>
      <c r="BB99">
        <f t="shared" si="1"/>
        <v>0.94902500000000012</v>
      </c>
      <c r="BC99">
        <f t="shared" si="1"/>
        <v>4.1682500000000011E-2</v>
      </c>
      <c r="BD99">
        <f t="shared" si="1"/>
        <v>0.24</v>
      </c>
      <c r="BE99">
        <f t="shared" si="1"/>
        <v>0.10727000000000002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2023-02-02T10:14:54Z</dcterms:modified>
</cp:coreProperties>
</file>